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enaon-my.sharepoint.com/personal/m_romanou_ena-on_gr/Documents/Desktop/Ρυθμιστικά/new site/"/>
    </mc:Choice>
  </mc:AlternateContent>
  <xr:revisionPtr revIDLastSave="0" documentId="8_{DC8DDF14-7E56-264D-8C80-391CEAB836E3}" xr6:coauthVersionLast="47" xr6:coauthVersionMax="47" xr10:uidLastSave="{00000000-0000-0000-0000-000000000000}"/>
  <bookViews>
    <workbookView xWindow="1540" yWindow="660" windowWidth="19680" windowHeight="12360" xr2:uid="{D932A697-A763-4B0F-BD20-CDC0C42DAEFB}"/>
  </bookViews>
  <sheets>
    <sheet name="α' τριμηνο" sheetId="1" r:id="rId1"/>
    <sheet name="1st Trimester" sheetId="3" r:id="rId2"/>
    <sheet name="β' τριμηνο" sheetId="4" state="hidden" r:id="rId3"/>
    <sheet name="2nd Trimester" sheetId="5" state="hidden" r:id="rId4"/>
    <sheet name="δ' τριμηνο" sheetId="8" state="hidden" r:id="rId5"/>
    <sheet name="γ' τριμηνο" sheetId="6" state="hidden" r:id="rId6"/>
    <sheet name="4ο Trimester" sheetId="9" state="hidden" r:id="rId7"/>
    <sheet name="3rd Trimester" sheetId="7" state="hidden" r:id="rId8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9" l="1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N22" i="8"/>
  <c r="L17" i="8"/>
  <c r="M19" i="8"/>
  <c r="K19" i="8"/>
  <c r="F6" i="9" l="1"/>
  <c r="H6" i="9" s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I5" i="9"/>
  <c r="M5" i="9" s="1"/>
  <c r="Q5" i="9" s="1"/>
  <c r="U5" i="9" s="1"/>
  <c r="Y5" i="9" s="1"/>
  <c r="AC5" i="9" s="1"/>
  <c r="AG5" i="9" s="1"/>
  <c r="AK5" i="9" s="1"/>
  <c r="AO5" i="9" s="1"/>
  <c r="G5" i="9"/>
  <c r="K5" i="9" s="1"/>
  <c r="O5" i="9" s="1"/>
  <c r="S5" i="9" s="1"/>
  <c r="W5" i="9" s="1"/>
  <c r="AA5" i="9" s="1"/>
  <c r="AE5" i="9" s="1"/>
  <c r="AI5" i="9" s="1"/>
  <c r="AM5" i="9" s="1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H6" i="5" l="1"/>
  <c r="J6" i="5" s="1"/>
  <c r="L6" i="5" s="1"/>
  <c r="N6" i="5" s="1"/>
  <c r="P6" i="5" s="1"/>
  <c r="R6" i="5" s="1"/>
  <c r="T6" i="5" s="1"/>
  <c r="V6" i="5" s="1"/>
  <c r="X6" i="5" s="1"/>
  <c r="Z6" i="5" s="1"/>
  <c r="AB6" i="5" s="1"/>
  <c r="AD6" i="5" s="1"/>
  <c r="AF6" i="5" s="1"/>
  <c r="AH6" i="5" s="1"/>
  <c r="AJ6" i="5" s="1"/>
  <c r="AL6" i="5" s="1"/>
  <c r="AN6" i="5" s="1"/>
  <c r="AP6" i="5" s="1"/>
  <c r="F6" i="5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B6" i="3"/>
  <c r="AD6" i="3" s="1"/>
  <c r="AF6" i="3" s="1"/>
  <c r="AH6" i="3" s="1"/>
  <c r="AJ6" i="3" s="1"/>
  <c r="AL6" i="3" s="1"/>
  <c r="AN6" i="3" s="1"/>
  <c r="AP6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H6" i="3"/>
  <c r="J6" i="3" s="1"/>
  <c r="L6" i="3" s="1"/>
  <c r="N6" i="3" s="1"/>
  <c r="P6" i="3" s="1"/>
  <c r="R6" i="3" s="1"/>
  <c r="T6" i="3" s="1"/>
  <c r="V6" i="3" s="1"/>
  <c r="X6" i="3" s="1"/>
  <c r="Z6" i="3" s="1"/>
  <c r="G6" i="3"/>
  <c r="I6" i="3" s="1"/>
  <c r="K6" i="3" s="1"/>
  <c r="M6" i="3" s="1"/>
  <c r="O6" i="3" s="1"/>
  <c r="Q6" i="3" s="1"/>
  <c r="S6" i="3" s="1"/>
  <c r="U6" i="3" s="1"/>
  <c r="W6" i="3" s="1"/>
  <c r="Y6" i="3" s="1"/>
  <c r="F6" i="3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<sst xmlns="http://schemas.openxmlformats.org/spreadsheetml/2006/main" count="544" uniqueCount="86">
  <si>
    <t>Περίοδος Αναφοράς: Α' Τρίμηνο 2025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</si>
  <si>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</si>
  <si>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</si>
  <si>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</si>
  <si>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</si>
  <si>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</si>
  <si>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</si>
  <si>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</si>
  <si>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</si>
  <si>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</si>
  <si>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</si>
  <si>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</si>
  <si>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</si>
  <si>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</si>
  <si>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</si>
  <si>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</si>
  <si>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</si>
  <si>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</si>
  <si>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</si>
  <si>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</si>
  <si>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</si>
  <si>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</si>
  <si>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</si>
  <si>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</si>
  <si>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</si>
  <si>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</si>
  <si>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</si>
  <si>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</si>
  <si>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</si>
  <si>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</si>
  <si>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</si>
  <si>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</si>
  <si>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</si>
  <si>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</si>
  <si>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</si>
  <si>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</si>
  <si>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</si>
  <si>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</si>
  <si>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</si>
  <si>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</si>
  <si>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Period: 1st Trimester 2025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</si>
  <si>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</si>
  <si>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</si>
  <si>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</si>
  <si>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</si>
  <si>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</si>
  <si>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</si>
  <si>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</si>
  <si>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</si>
  <si>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</si>
  <si>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</si>
  <si>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</si>
  <si>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</si>
  <si>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</si>
  <si>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</si>
  <si>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</si>
  <si>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</si>
  <si>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</si>
  <si>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</si>
  <si>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</si>
  <si>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</si>
  <si>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</si>
  <si>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</si>
  <si>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</si>
  <si>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</si>
  <si>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</si>
  <si>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</si>
  <si>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</si>
  <si>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</si>
  <si>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</si>
  <si>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</si>
  <si>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</si>
  <si>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</si>
  <si>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</si>
  <si>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</si>
  <si>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</si>
  <si>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</si>
  <si>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</si>
  <si>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</si>
  <si>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2nd Trimester 2024</t>
  </si>
  <si>
    <t>Περίοδος Αναφοράς: Δ' Τρίμηνο 2024</t>
  </si>
  <si>
    <t>ΖΕΝΙΘ GAS AND LIGHT</t>
  </si>
  <si>
    <t>METLEN</t>
  </si>
  <si>
    <t>Περίοδος Αναφοράς: Γ' Τρίμηνο 2024</t>
  </si>
  <si>
    <t>Period: 4th Trimester 2024</t>
  </si>
  <si>
    <t>Period: 3rd Trimester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</si>
</sst>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0" fontId="0" fillId="0" borderId="0" xfId="0" applyNumberFormat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4">
    <cellStyle name="Κανονικό" xfId="0" builtinId="0"/>
    <cellStyle name="Ποσοστό" xfId="1" builtinId="5"/>
    <cellStyle name="Normal 2" xfId="3" xr:uid="{9EEB4FDE-EC02-44A6-9FBA-4A6BF4711EC1}"/>
    <cellStyle name="Normal 2 4" xfId="2" xr:uid="{D6ADA0A2-0FFF-47B8-B228-1E5EF8013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tabSelected="1" topLeftCell="A6" zoomScale="51" zoomScaleNormal="31" workbookViewId="0">
      <pane xSplit="2" topLeftCell="C1" activePane="topRight" state="frozen"/>
      <selection activeCell="B14" sqref="B14"/>
      <selection pane="topRight" activeCell="A25" sqref="A25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  <c r="K2" s="8"/>
      <c r="M2" s="10"/>
      <c r="N2" s="11"/>
    </row>
    <row r="3" spans="1:42" s="9" customFormat="1" ht="20" thickBot="1" x14ac:dyDescent="0.25">
      <c r="A3" s="61" t="s">
        <v>2</v>
      </c>
      <c r="B3" s="62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3" t="s">
        <v>3</v>
      </c>
      <c r="B4" s="64"/>
      <c r="C4" s="54" t="s">
        <v>4</v>
      </c>
      <c r="D4" s="48"/>
      <c r="E4" s="48"/>
      <c r="F4" s="55"/>
      <c r="G4" s="47" t="s">
        <v>5</v>
      </c>
      <c r="H4" s="48"/>
      <c r="I4" s="48"/>
      <c r="J4" s="49"/>
      <c r="K4" s="54" t="s">
        <v>6</v>
      </c>
      <c r="L4" s="48"/>
      <c r="M4" s="48"/>
      <c r="N4" s="55"/>
      <c r="O4" s="47" t="s">
        <v>7</v>
      </c>
      <c r="P4" s="48"/>
      <c r="Q4" s="48"/>
      <c r="R4" s="49"/>
      <c r="S4" s="54" t="s">
        <v>8</v>
      </c>
      <c r="T4" s="48"/>
      <c r="U4" s="48"/>
      <c r="V4" s="55"/>
      <c r="W4" s="47" t="s">
        <v>9</v>
      </c>
      <c r="X4" s="48"/>
      <c r="Y4" s="48"/>
      <c r="Z4" s="49"/>
      <c r="AA4" s="47" t="s">
        <v>10</v>
      </c>
      <c r="AB4" s="48"/>
      <c r="AC4" s="48"/>
      <c r="AD4" s="49"/>
      <c r="AE4" s="54" t="s">
        <v>11</v>
      </c>
      <c r="AF4" s="48"/>
      <c r="AG4" s="48"/>
      <c r="AH4" s="55"/>
      <c r="AI4" s="47" t="s">
        <v>12</v>
      </c>
      <c r="AJ4" s="48"/>
      <c r="AK4" s="48"/>
      <c r="AL4" s="49"/>
      <c r="AM4" s="47" t="s">
        <v>13</v>
      </c>
      <c r="AN4" s="48"/>
      <c r="AO4" s="48"/>
      <c r="AP4" s="49"/>
    </row>
    <row r="5" spans="1:42" ht="62.5" customHeight="1" thickBot="1" x14ac:dyDescent="0.25">
      <c r="A5" s="65"/>
      <c r="B5" s="66"/>
      <c r="C5" s="56" t="s">
        <v>14</v>
      </c>
      <c r="D5" s="51"/>
      <c r="E5" s="52" t="s">
        <v>15</v>
      </c>
      <c r="F5" s="57"/>
      <c r="G5" s="50" t="s">
        <v>14</v>
      </c>
      <c r="H5" s="51"/>
      <c r="I5" s="52" t="s">
        <v>15</v>
      </c>
      <c r="J5" s="53"/>
      <c r="K5" s="56" t="s">
        <v>14</v>
      </c>
      <c r="L5" s="51"/>
      <c r="M5" s="52" t="s">
        <v>15</v>
      </c>
      <c r="N5" s="57"/>
      <c r="O5" s="50" t="s">
        <v>14</v>
      </c>
      <c r="P5" s="51"/>
      <c r="Q5" s="52" t="s">
        <v>15</v>
      </c>
      <c r="R5" s="53"/>
      <c r="S5" s="56" t="s">
        <v>14</v>
      </c>
      <c r="T5" s="51"/>
      <c r="U5" s="52" t="s">
        <v>15</v>
      </c>
      <c r="V5" s="57"/>
      <c r="W5" s="50" t="s">
        <v>14</v>
      </c>
      <c r="X5" s="51"/>
      <c r="Y5" s="52" t="s">
        <v>15</v>
      </c>
      <c r="Z5" s="53"/>
      <c r="AA5" s="50" t="s">
        <v>14</v>
      </c>
      <c r="AB5" s="51"/>
      <c r="AC5" s="52" t="s">
        <v>15</v>
      </c>
      <c r="AD5" s="53"/>
      <c r="AE5" s="56" t="s">
        <v>14</v>
      </c>
      <c r="AF5" s="51"/>
      <c r="AG5" s="52" t="s">
        <v>15</v>
      </c>
      <c r="AH5" s="57"/>
      <c r="AI5" s="50" t="s">
        <v>14</v>
      </c>
      <c r="AJ5" s="51"/>
      <c r="AK5" s="52" t="s">
        <v>15</v>
      </c>
      <c r="AL5" s="53"/>
      <c r="AM5" s="50" t="s">
        <v>14</v>
      </c>
      <c r="AN5" s="51"/>
      <c r="AO5" s="52" t="s">
        <v>15</v>
      </c>
      <c r="AP5" s="53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2.6272577834058022E-2</v>
      </c>
      <c r="Q7" s="26">
        <v>0</v>
      </c>
      <c r="R7" s="27">
        <v>5.3663159788085051E-2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1.4535587964533166E-5</v>
      </c>
      <c r="L8" s="19">
        <v>0</v>
      </c>
      <c r="M8" s="19">
        <v>2.1583332656036729E-3</v>
      </c>
      <c r="N8" s="29">
        <v>0.17169374095210438</v>
      </c>
      <c r="O8" s="18">
        <v>2.3496113982525461E-3</v>
      </c>
      <c r="P8" s="19">
        <v>0.13136288917207364</v>
      </c>
      <c r="Q8" s="19">
        <v>2.8773128054746463E-2</v>
      </c>
      <c r="R8" s="29">
        <v>0.57089336129415869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7.0648074067740556E-3</v>
      </c>
      <c r="F9" s="29">
        <v>6.1625830391874248E-2</v>
      </c>
      <c r="G9" s="18">
        <v>1.6393039515421751E-5</v>
      </c>
      <c r="H9" s="19">
        <v>5.5555555555555552E-2</v>
      </c>
      <c r="I9" s="19">
        <v>3.3733605498577194E-3</v>
      </c>
      <c r="J9" s="29">
        <v>1.8827642655594948E-2</v>
      </c>
      <c r="K9" s="18">
        <v>1.4535587964533166E-5</v>
      </c>
      <c r="L9" s="19">
        <v>0.11538461538461539</v>
      </c>
      <c r="M9" s="19">
        <v>3.2898793747104297E-3</v>
      </c>
      <c r="N9" s="29">
        <v>3.1737451998497916E-2</v>
      </c>
      <c r="O9" s="18">
        <v>7.6126317983197444E-3</v>
      </c>
      <c r="P9" s="19">
        <v>0.2367676355912304</v>
      </c>
      <c r="Q9" s="19">
        <v>6.3930303607876368E-2</v>
      </c>
      <c r="R9" s="29">
        <v>8.6973587860124699E-2</v>
      </c>
      <c r="S9" s="18">
        <v>1.8293531337085019E-3</v>
      </c>
      <c r="T9" s="19">
        <v>5.5753913461736838E-2</v>
      </c>
      <c r="U9" s="19">
        <v>3.6972373872896758E-2</v>
      </c>
      <c r="V9" s="29">
        <v>1.0533381522475094E-2</v>
      </c>
      <c r="W9" s="18">
        <v>2.8861585300342658E-3</v>
      </c>
      <c r="X9" s="19">
        <v>0.24997933987261944</v>
      </c>
      <c r="Y9" s="19">
        <v>9.0385034535671122E-2</v>
      </c>
      <c r="Z9" s="29">
        <v>2.2428635151915313E-2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5.5705687695357976E-2</v>
      </c>
      <c r="D10" s="19">
        <v>0</v>
      </c>
      <c r="E10" s="19">
        <v>5.2967818738147161E-2</v>
      </c>
      <c r="F10" s="29">
        <v>4.4572056348202865E-4</v>
      </c>
      <c r="G10" s="18">
        <v>8.8030622197814809E-2</v>
      </c>
      <c r="H10" s="19">
        <v>0</v>
      </c>
      <c r="I10" s="19">
        <v>7.4658218658880587E-2</v>
      </c>
      <c r="J10" s="29">
        <v>0</v>
      </c>
      <c r="K10" s="18">
        <v>5.1940500993265179E-2</v>
      </c>
      <c r="L10" s="19">
        <v>0</v>
      </c>
      <c r="M10" s="19">
        <v>2.6120632190580154E-2</v>
      </c>
      <c r="N10" s="29">
        <v>0</v>
      </c>
      <c r="O10" s="18">
        <v>0.35063915923850719</v>
      </c>
      <c r="P10" s="19">
        <v>0</v>
      </c>
      <c r="Q10" s="19">
        <v>2.8093238410800095E-2</v>
      </c>
      <c r="R10" s="29">
        <v>0</v>
      </c>
      <c r="S10" s="18">
        <v>0.24163871159330466</v>
      </c>
      <c r="T10" s="19">
        <v>0</v>
      </c>
      <c r="U10" s="19">
        <v>0.12506054695424257</v>
      </c>
      <c r="V10" s="29">
        <v>0</v>
      </c>
      <c r="W10" s="18">
        <v>0.42352132825955535</v>
      </c>
      <c r="X10" s="19">
        <v>0</v>
      </c>
      <c r="Y10" s="19">
        <v>0.10372693815566607</v>
      </c>
      <c r="Z10" s="29">
        <v>0</v>
      </c>
      <c r="AA10" s="18">
        <v>9.101499492194022E-2</v>
      </c>
      <c r="AB10" s="19">
        <v>0</v>
      </c>
      <c r="AC10" s="19">
        <v>7.7437624027291582E-2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5.538817585922231E-4</v>
      </c>
      <c r="D11" s="19">
        <v>0</v>
      </c>
      <c r="E11" s="19">
        <v>4.9063237006938796E-4</v>
      </c>
      <c r="F11" s="29">
        <v>0</v>
      </c>
      <c r="G11" s="18">
        <v>7.29490258436268E-4</v>
      </c>
      <c r="H11" s="19">
        <v>0.1111111111111111</v>
      </c>
      <c r="I11" s="19">
        <v>5.9604245991783968E-4</v>
      </c>
      <c r="J11" s="29">
        <v>1.7051940646607894E-2</v>
      </c>
      <c r="K11" s="18">
        <v>8.8667086583652313E-4</v>
      </c>
      <c r="L11" s="19">
        <v>0</v>
      </c>
      <c r="M11" s="19">
        <v>1.1884969497923609E-3</v>
      </c>
      <c r="N11" s="29">
        <v>0</v>
      </c>
      <c r="O11" s="18">
        <v>1.7789998598470029E-3</v>
      </c>
      <c r="P11" s="19">
        <v>0</v>
      </c>
      <c r="Q11" s="19">
        <v>1.791242300504223E-4</v>
      </c>
      <c r="R11" s="29">
        <v>0</v>
      </c>
      <c r="S11" s="18">
        <v>3.6591366041498425E-3</v>
      </c>
      <c r="T11" s="19">
        <v>0</v>
      </c>
      <c r="U11" s="19">
        <v>2.7305700803977205E-3</v>
      </c>
      <c r="V11" s="29">
        <v>0</v>
      </c>
      <c r="W11" s="18">
        <v>7.2490840870829824E-4</v>
      </c>
      <c r="X11" s="19">
        <v>0</v>
      </c>
      <c r="Y11" s="19">
        <v>2.5194283853694518E-4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5.7816613337792255E-2</v>
      </c>
      <c r="F12" s="29">
        <v>6.3356434599516107E-2</v>
      </c>
      <c r="G12" s="18">
        <v>8.2932386908518646E-2</v>
      </c>
      <c r="H12" s="19">
        <v>2.7777777777777776E-2</v>
      </c>
      <c r="I12" s="19">
        <v>7.1586383153833283E-2</v>
      </c>
      <c r="J12" s="29">
        <v>4.5470760415223634E-3</v>
      </c>
      <c r="K12" s="18">
        <v>0.68846843354813703</v>
      </c>
      <c r="L12" s="19">
        <v>0.59615384615384615</v>
      </c>
      <c r="M12" s="19">
        <v>0.75836210790197767</v>
      </c>
      <c r="N12" s="29">
        <v>0.52647282686277797</v>
      </c>
      <c r="O12" s="18">
        <v>0.17586459045001579</v>
      </c>
      <c r="P12" s="19">
        <v>5.288579083269055E-2</v>
      </c>
      <c r="Q12" s="19">
        <v>0.10804062329559941</v>
      </c>
      <c r="R12" s="29">
        <v>1.5962962983752667E-2</v>
      </c>
      <c r="S12" s="18">
        <v>0.15097989141585602</v>
      </c>
      <c r="T12" s="19">
        <v>0.22270438768537495</v>
      </c>
      <c r="U12" s="19">
        <v>0.11920561289015942</v>
      </c>
      <c r="V12" s="29">
        <v>0.15513466283525623</v>
      </c>
      <c r="W12" s="18">
        <v>0.12009701538791892</v>
      </c>
      <c r="X12" s="19">
        <v>6.2871900579712606E-2</v>
      </c>
      <c r="Y12" s="19">
        <v>7.3197232816625948E-2</v>
      </c>
      <c r="Z12" s="29">
        <v>3.4180560786758588E-2</v>
      </c>
      <c r="AA12" s="18">
        <v>0.15927624111153482</v>
      </c>
      <c r="AB12" s="19">
        <v>0</v>
      </c>
      <c r="AC12" s="19">
        <v>0.11112845325425316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0.64455475953652852</v>
      </c>
      <c r="F13" s="29">
        <v>0.34505513544722682</v>
      </c>
      <c r="G13" s="18">
        <v>0.60043605485111018</v>
      </c>
      <c r="H13" s="19">
        <v>0.44444444444444442</v>
      </c>
      <c r="I13" s="19">
        <v>0.5988991187466165</v>
      </c>
      <c r="J13" s="29">
        <v>0.21016134399796288</v>
      </c>
      <c r="K13" s="18">
        <v>4.6184408159310048E-2</v>
      </c>
      <c r="L13" s="19">
        <v>1.9230769230769232E-2</v>
      </c>
      <c r="M13" s="19">
        <v>2.7849181876721266E-2</v>
      </c>
      <c r="N13" s="29">
        <v>0</v>
      </c>
      <c r="O13" s="18">
        <v>0.12126206588439305</v>
      </c>
      <c r="P13" s="19">
        <v>7.8809000142971528E-2</v>
      </c>
      <c r="Q13" s="19">
        <v>0.45158853654810122</v>
      </c>
      <c r="R13" s="29">
        <v>2.9907882246603092E-2</v>
      </c>
      <c r="S13" s="18">
        <v>0.16659220758448354</v>
      </c>
      <c r="T13" s="19">
        <v>5.5424333666895226E-2</v>
      </c>
      <c r="U13" s="19">
        <v>0.27083383956334345</v>
      </c>
      <c r="V13" s="29">
        <v>3.8782656386953979E-3</v>
      </c>
      <c r="W13" s="18">
        <v>0.10762892463859286</v>
      </c>
      <c r="X13" s="19">
        <v>0</v>
      </c>
      <c r="Y13" s="19">
        <v>0.17387612918680709</v>
      </c>
      <c r="Z13" s="29">
        <v>0</v>
      </c>
      <c r="AA13" s="18">
        <v>4.5216261429291395E-2</v>
      </c>
      <c r="AB13" s="19">
        <v>0</v>
      </c>
      <c r="AC13" s="19">
        <v>0.12281210283395394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2.8692735320233059E-2</v>
      </c>
      <c r="F14" s="29">
        <v>1.1917220201250823E-2</v>
      </c>
      <c r="G14" s="18">
        <v>9.1555125693630491E-3</v>
      </c>
      <c r="H14" s="19">
        <v>2.7777777777777776E-2</v>
      </c>
      <c r="I14" s="19">
        <v>3.2607938987516627E-2</v>
      </c>
      <c r="J14" s="29">
        <v>4.5633827096765948E-3</v>
      </c>
      <c r="K14" s="18">
        <v>3.982751102282087E-3</v>
      </c>
      <c r="L14" s="19">
        <v>3.8461538461538464E-2</v>
      </c>
      <c r="M14" s="19">
        <v>3.5062979381764873E-3</v>
      </c>
      <c r="N14" s="29">
        <v>0</v>
      </c>
      <c r="O14" s="18">
        <v>1.887729496645003E-2</v>
      </c>
      <c r="P14" s="19">
        <v>0</v>
      </c>
      <c r="Q14" s="19">
        <v>6.6086190584882095E-3</v>
      </c>
      <c r="R14" s="29">
        <v>0</v>
      </c>
      <c r="S14" s="18">
        <v>3.7888950520035318E-2</v>
      </c>
      <c r="T14" s="19">
        <v>5.5424333666988609E-2</v>
      </c>
      <c r="U14" s="19">
        <v>1.9924936444724914E-2</v>
      </c>
      <c r="V14" s="29">
        <v>5.5074811897528201E-3</v>
      </c>
      <c r="W14" s="18">
        <v>2.7141553415235671E-2</v>
      </c>
      <c r="X14" s="19">
        <v>6.2231404693514243E-2</v>
      </c>
      <c r="Y14" s="19">
        <v>4.7722042029178978E-2</v>
      </c>
      <c r="Z14" s="29">
        <v>5.8788963830321554E-2</v>
      </c>
      <c r="AA14" s="18">
        <v>2.2462512690435549E-2</v>
      </c>
      <c r="AB14" s="19">
        <v>0</v>
      </c>
      <c r="AC14" s="19">
        <v>3.8239425628219137E-2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7.3604279338214257E-2</v>
      </c>
      <c r="F15" s="29">
        <v>2.3763147575848777E-3</v>
      </c>
      <c r="G15" s="18">
        <v>6.8342581739793282E-2</v>
      </c>
      <c r="H15" s="19">
        <v>8.3333333333333329E-2</v>
      </c>
      <c r="I15" s="19">
        <v>6.6501969762242E-2</v>
      </c>
      <c r="J15" s="29">
        <v>1.7887924420104302E-2</v>
      </c>
      <c r="K15" s="18">
        <v>5.1475362178400118E-2</v>
      </c>
      <c r="L15" s="19">
        <v>9.6153846153846159E-2</v>
      </c>
      <c r="M15" s="19">
        <v>3.8443742526634003E-2</v>
      </c>
      <c r="N15" s="29">
        <v>0.14960367581287456</v>
      </c>
      <c r="O15" s="18">
        <v>0.12403082655148295</v>
      </c>
      <c r="P15" s="19">
        <v>0.31627537278312029</v>
      </c>
      <c r="Q15" s="19">
        <v>0.21890961124440361</v>
      </c>
      <c r="R15" s="29">
        <v>0.15245930563051285</v>
      </c>
      <c r="S15" s="18">
        <v>0.14929415013411668</v>
      </c>
      <c r="T15" s="19">
        <v>0.16641948090965655</v>
      </c>
      <c r="U15" s="19">
        <v>0.21218168464528134</v>
      </c>
      <c r="V15" s="29">
        <v>0.18113304889632761</v>
      </c>
      <c r="W15" s="18">
        <v>0.12147969555188778</v>
      </c>
      <c r="X15" s="19">
        <v>0.18776859427647644</v>
      </c>
      <c r="Y15" s="19">
        <v>0.26403796102996696</v>
      </c>
      <c r="Z15" s="29">
        <v>3.2138598590052192E-2</v>
      </c>
      <c r="AA15" s="18">
        <v>4.5507497456659815E-2</v>
      </c>
      <c r="AB15" s="19">
        <v>0</v>
      </c>
      <c r="AC15" s="19">
        <v>3.1438828067515442E-3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3.5279092903963252E-6</v>
      </c>
      <c r="D16" s="19">
        <v>0</v>
      </c>
      <c r="E16" s="19">
        <v>7.6370362676813014E-4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1.4535587964533166E-5</v>
      </c>
      <c r="L16" s="19">
        <v>3.8461538461538464E-2</v>
      </c>
      <c r="M16" s="19">
        <v>6.8833453104217195E-3</v>
      </c>
      <c r="N16" s="29">
        <v>4.4757243869639828E-2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5.2093108581992141E-2</v>
      </c>
      <c r="D17" s="19">
        <v>0.125</v>
      </c>
      <c r="E17" s="19">
        <v>6.0849637603656158E-2</v>
      </c>
      <c r="F17" s="29">
        <v>0.28792791697638581</v>
      </c>
      <c r="G17" s="18">
        <v>7.1350704490873176E-2</v>
      </c>
      <c r="H17" s="19">
        <v>0.1111111111111111</v>
      </c>
      <c r="I17" s="19">
        <v>8.6150934506059776E-2</v>
      </c>
      <c r="J17" s="29">
        <v>0.15184294664167808</v>
      </c>
      <c r="K17" s="18">
        <v>7.382140607587577E-2</v>
      </c>
      <c r="L17" s="19">
        <v>9.6153846153846159E-2</v>
      </c>
      <c r="M17" s="19">
        <v>6.2871038715301419E-2</v>
      </c>
      <c r="N17" s="29">
        <v>6.530400592221848E-2</v>
      </c>
      <c r="O17" s="18">
        <v>0.13014226935271919</v>
      </c>
      <c r="P17" s="19">
        <v>0.15762673364385554</v>
      </c>
      <c r="Q17" s="19">
        <v>8.422315497919701E-2</v>
      </c>
      <c r="R17" s="29">
        <v>9.0139740196762963E-2</v>
      </c>
      <c r="S17" s="18">
        <v>0.15246781119741615</v>
      </c>
      <c r="T17" s="19">
        <v>0.38886752510983136</v>
      </c>
      <c r="U17" s="19">
        <v>0.16154298242880477</v>
      </c>
      <c r="V17" s="29">
        <v>0.64360950119550298</v>
      </c>
      <c r="W17" s="18">
        <v>9.6695316796810205E-2</v>
      </c>
      <c r="X17" s="19">
        <v>0.31150826520653219</v>
      </c>
      <c r="Y17" s="19">
        <v>0.20015087456917541</v>
      </c>
      <c r="Z17" s="29">
        <v>0.78876366428628286</v>
      </c>
      <c r="AA17" s="18">
        <v>0.61405997970050696</v>
      </c>
      <c r="AB17" s="19">
        <v>0</v>
      </c>
      <c r="AC17" s="19">
        <v>0.59426074159958975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0.15587572480980433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4.2808000479490446E-2</v>
      </c>
      <c r="F19" s="29">
        <v>3.3121573046628751E-2</v>
      </c>
      <c r="G19" s="18">
        <v>4.8498807406375251E-2</v>
      </c>
      <c r="H19" s="19">
        <v>0</v>
      </c>
      <c r="I19" s="19">
        <v>4.1087449489961965E-2</v>
      </c>
      <c r="J19" s="29">
        <v>3.2763664641762476E-5</v>
      </c>
      <c r="K19" s="18">
        <v>4.6949949125442127E-2</v>
      </c>
      <c r="L19" s="19">
        <v>0</v>
      </c>
      <c r="M19" s="19">
        <v>3.10245876753504E-2</v>
      </c>
      <c r="N19" s="29">
        <v>0</v>
      </c>
      <c r="O19" s="18">
        <v>2.302829464246655E-2</v>
      </c>
      <c r="P19" s="19">
        <v>0</v>
      </c>
      <c r="Q19" s="19">
        <v>5.5922743521457452E-3</v>
      </c>
      <c r="R19" s="29">
        <v>0</v>
      </c>
      <c r="S19" s="18">
        <v>4.5755427362254561E-2</v>
      </c>
      <c r="T19" s="19">
        <v>5.5406025499516481E-2</v>
      </c>
      <c r="U19" s="19">
        <v>2.2678670872374851E-2</v>
      </c>
      <c r="V19" s="29">
        <v>2.0365872198990729E-4</v>
      </c>
      <c r="W19" s="18">
        <v>6.881347196838436E-2</v>
      </c>
      <c r="X19" s="19">
        <v>0.12564049537114513</v>
      </c>
      <c r="Y19" s="19">
        <v>1.8454458336614032E-2</v>
      </c>
      <c r="Z19" s="29">
        <v>6.369957735466944E-2</v>
      </c>
      <c r="AA19" s="18">
        <v>2.246251268963129E-2</v>
      </c>
      <c r="AB19" s="19">
        <v>0</v>
      </c>
      <c r="AC19" s="19">
        <v>5.297776984994091E-2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0.446086954671015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2.6957937930054219E-2</v>
      </c>
      <c r="F22" s="29">
        <v>0</v>
      </c>
      <c r="G22" s="18">
        <v>2.470431054974058E-2</v>
      </c>
      <c r="H22" s="19">
        <v>2.7777777777777776E-2</v>
      </c>
      <c r="I22" s="19">
        <v>2.0103967234517656E-2</v>
      </c>
      <c r="J22" s="29">
        <v>2.8626628909358526E-3</v>
      </c>
      <c r="K22" s="18">
        <v>3.2947332719608508E-2</v>
      </c>
      <c r="L22" s="19">
        <v>0</v>
      </c>
      <c r="M22" s="19">
        <v>3.3042450150115442E-2</v>
      </c>
      <c r="N22" s="29">
        <v>1.0431054581886971E-2</v>
      </c>
      <c r="O22" s="18">
        <v>4.0863848718049788E-2</v>
      </c>
      <c r="P22" s="19">
        <v>0</v>
      </c>
      <c r="Q22" s="19">
        <v>3.866020023938745E-3</v>
      </c>
      <c r="R22" s="29">
        <v>0</v>
      </c>
      <c r="S22" s="18">
        <v>3.8377351684676431E-2</v>
      </c>
      <c r="T22" s="19">
        <v>0</v>
      </c>
      <c r="U22" s="19">
        <v>2.2324480530518349E-2</v>
      </c>
      <c r="V22" s="29">
        <v>0</v>
      </c>
      <c r="W22" s="18">
        <v>2.5960760029176484E-2</v>
      </c>
      <c r="X22" s="19">
        <v>0</v>
      </c>
      <c r="Y22" s="19">
        <v>6.7686216504036318E-3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0.12427685247567781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1.3158782689603539E-3</v>
      </c>
      <c r="F24" s="29">
        <v>3.8287790234414872E-2</v>
      </c>
      <c r="G24" s="18">
        <v>2.6474758817406131E-3</v>
      </c>
      <c r="H24" s="19">
        <v>2.7777777777777776E-2</v>
      </c>
      <c r="I24" s="19">
        <v>2.1338731796948849E-3</v>
      </c>
      <c r="J24" s="29">
        <v>1.8585091845824875E-3</v>
      </c>
      <c r="K24" s="18">
        <v>1.550462716216871E-3</v>
      </c>
      <c r="L24" s="19">
        <v>0</v>
      </c>
      <c r="M24" s="19">
        <v>4.3625290573594596E-3</v>
      </c>
      <c r="N24" s="29">
        <v>0</v>
      </c>
      <c r="O24" s="18">
        <v>0</v>
      </c>
      <c r="P24" s="19">
        <v>0</v>
      </c>
      <c r="Q24" s="19">
        <v>0</v>
      </c>
      <c r="R24" s="29">
        <v>0</v>
      </c>
      <c r="S24" s="18">
        <v>6.0234422239297536E-3</v>
      </c>
      <c r="T24" s="19">
        <v>0</v>
      </c>
      <c r="U24" s="19">
        <v>4.0731335804602949E-3</v>
      </c>
      <c r="V24" s="29">
        <v>0</v>
      </c>
      <c r="W24" s="18">
        <v>1.4473126126638731E-3</v>
      </c>
      <c r="X24" s="19">
        <v>0</v>
      </c>
      <c r="Y24" s="19">
        <v>2.0826546817520584E-2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2.4589527754062387E-3</v>
      </c>
      <c r="D25" s="19">
        <v>0</v>
      </c>
      <c r="E25" s="19">
        <v>2.1131960433120171E-3</v>
      </c>
      <c r="F25" s="29">
        <v>1.0338971831298449E-5</v>
      </c>
      <c r="G25" s="18">
        <v>3.1556601067186871E-3</v>
      </c>
      <c r="H25" s="19">
        <v>0</v>
      </c>
      <c r="I25" s="19">
        <v>2.3007432709012303E-3</v>
      </c>
      <c r="J25" s="29">
        <v>0</v>
      </c>
      <c r="K25" s="18">
        <v>1.7491157517321575E-3</v>
      </c>
      <c r="L25" s="19">
        <v>0</v>
      </c>
      <c r="M25" s="19">
        <v>8.9737706725575379E-4</v>
      </c>
      <c r="N25" s="29">
        <v>0</v>
      </c>
      <c r="O25" s="18">
        <v>3.5504071394960725E-3</v>
      </c>
      <c r="P25" s="19">
        <v>0</v>
      </c>
      <c r="Q25" s="19">
        <v>1.953661946527148E-4</v>
      </c>
      <c r="R25" s="29">
        <v>0</v>
      </c>
      <c r="S25" s="18">
        <v>5.4935665460685663E-3</v>
      </c>
      <c r="T25" s="19">
        <v>0</v>
      </c>
      <c r="U25" s="19">
        <v>2.4711681367955169E-3</v>
      </c>
      <c r="V25" s="29">
        <v>0</v>
      </c>
      <c r="W25" s="18">
        <v>3.6035544010320749E-3</v>
      </c>
      <c r="X25" s="19">
        <v>0</v>
      </c>
      <c r="Y25" s="19">
        <v>6.0221803383323587E-4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0.99999999999999989</v>
      </c>
      <c r="L26" s="32">
        <f t="shared" si="1"/>
        <v>1</v>
      </c>
      <c r="M26" s="32">
        <f t="shared" si="1"/>
        <v>1</v>
      </c>
      <c r="N26" s="33">
        <f t="shared" si="1"/>
        <v>1.0000000000000002</v>
      </c>
      <c r="O26" s="31">
        <f t="shared" ref="O26:Z26" si="2">SUM(O7:O25)</f>
        <v>1</v>
      </c>
      <c r="P26" s="32">
        <f t="shared" si="2"/>
        <v>1</v>
      </c>
      <c r="Q26" s="32">
        <f t="shared" si="2"/>
        <v>0.99999999999999989</v>
      </c>
      <c r="R26" s="33">
        <f t="shared" si="2"/>
        <v>1</v>
      </c>
      <c r="S26" s="31">
        <f t="shared" si="2"/>
        <v>1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1.0000000000000002</v>
      </c>
      <c r="X26" s="32">
        <f t="shared" si="2"/>
        <v>1</v>
      </c>
      <c r="Y26" s="32">
        <f t="shared" si="2"/>
        <v>1</v>
      </c>
      <c r="Z26" s="33">
        <f t="shared" si="2"/>
        <v>1</v>
      </c>
      <c r="AA26" s="31">
        <f t="shared" si="0"/>
        <v>1.0000000000000002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sheetProtection algorithmName="SHA-512" hashValue="i7TX1xa55+NYrEe/Xw1wSWyyD/w5qru1nRBVDApQgtqZYQIeASe+1NbG328g0FuwFrJKA7BKtwiPAwuNTq1Brw==" saltValue="8Qkw+ZRrWwIGw0s1H1llKw==" spinCount="100000" sheet="1" objects="1" scenarios="1"/>
  <mergeCells count="33"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K4:N4"/>
    <mergeCell ref="O4:R4"/>
    <mergeCell ref="K5:L5"/>
    <mergeCell ref="M5:N5"/>
    <mergeCell ref="O5:P5"/>
    <mergeCell ref="Q5:R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B8" workbookViewId="0">
      <selection activeCell="B13" sqref="B13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40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60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1" t="s">
        <v>42</v>
      </c>
      <c r="B3" s="62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3" t="s">
        <v>43</v>
      </c>
      <c r="B4" s="64"/>
      <c r="C4" s="54" t="s">
        <v>44</v>
      </c>
      <c r="D4" s="48"/>
      <c r="E4" s="48"/>
      <c r="F4" s="55"/>
      <c r="G4" s="47" t="s">
        <v>45</v>
      </c>
      <c r="H4" s="48"/>
      <c r="I4" s="48"/>
      <c r="J4" s="49"/>
      <c r="K4" s="54" t="s">
        <v>46</v>
      </c>
      <c r="L4" s="48"/>
      <c r="M4" s="48"/>
      <c r="N4" s="55"/>
      <c r="O4" s="47" t="s">
        <v>47</v>
      </c>
      <c r="P4" s="48"/>
      <c r="Q4" s="48"/>
      <c r="R4" s="49"/>
      <c r="S4" s="54" t="s">
        <v>48</v>
      </c>
      <c r="T4" s="48"/>
      <c r="U4" s="48"/>
      <c r="V4" s="55"/>
      <c r="W4" s="47" t="s">
        <v>49</v>
      </c>
      <c r="X4" s="48"/>
      <c r="Y4" s="48"/>
      <c r="Z4" s="49"/>
      <c r="AA4" s="47" t="s">
        <v>50</v>
      </c>
      <c r="AB4" s="48"/>
      <c r="AC4" s="48"/>
      <c r="AD4" s="49"/>
      <c r="AE4" s="54" t="s">
        <v>51</v>
      </c>
      <c r="AF4" s="48"/>
      <c r="AG4" s="48"/>
      <c r="AH4" s="55"/>
      <c r="AI4" s="47" t="s">
        <v>52</v>
      </c>
      <c r="AJ4" s="48"/>
      <c r="AK4" s="48"/>
      <c r="AL4" s="49"/>
      <c r="AM4" s="47" t="s">
        <v>53</v>
      </c>
      <c r="AN4" s="48"/>
      <c r="AO4" s="48"/>
      <c r="AP4" s="49"/>
    </row>
    <row r="5" spans="1:42" ht="46.25" customHeight="1" thickBot="1" x14ac:dyDescent="0.25">
      <c r="A5" s="65"/>
      <c r="B5" s="66"/>
      <c r="C5" s="56" t="s">
        <v>54</v>
      </c>
      <c r="D5" s="51"/>
      <c r="E5" s="52" t="s">
        <v>55</v>
      </c>
      <c r="F5" s="57"/>
      <c r="G5" s="50" t="str">
        <f>C5</f>
        <v>%                                         ACTIVE PoDs / PRESSURE CLASS</v>
      </c>
      <c r="H5" s="51"/>
      <c r="I5" s="52" t="str">
        <f t="shared" ref="I5" si="0">E5</f>
        <v>%                    CONSUMPTION / PRESSURE CLASS</v>
      </c>
      <c r="J5" s="53"/>
      <c r="K5" s="56" t="str">
        <f t="shared" ref="K5" si="1">G5</f>
        <v>%                                         ACTIVE PoDs / PRESSURE CLASS</v>
      </c>
      <c r="L5" s="51"/>
      <c r="M5" s="52" t="str">
        <f t="shared" ref="M5" si="2">I5</f>
        <v>%                    CONSUMPTION / PRESSURE CLASS</v>
      </c>
      <c r="N5" s="57"/>
      <c r="O5" s="50" t="str">
        <f t="shared" ref="O5" si="3">K5</f>
        <v>%                                         ACTIVE PoDs / PRESSURE CLASS</v>
      </c>
      <c r="P5" s="51"/>
      <c r="Q5" s="52" t="str">
        <f t="shared" ref="Q5" si="4">M5</f>
        <v>%                    CONSUMPTION / PRESSURE CLASS</v>
      </c>
      <c r="R5" s="53"/>
      <c r="S5" s="56" t="str">
        <f t="shared" ref="S5" si="5">O5</f>
        <v>%                                         ACTIVE PoDs / PRESSURE CLASS</v>
      </c>
      <c r="T5" s="51"/>
      <c r="U5" s="52" t="str">
        <f t="shared" ref="U5" si="6">Q5</f>
        <v>%                    CONSUMPTION / PRESSURE CLASS</v>
      </c>
      <c r="V5" s="57"/>
      <c r="W5" s="50" t="str">
        <f t="shared" ref="W5" si="7">S5</f>
        <v>%                                         ACTIVE PoDs / PRESSURE CLASS</v>
      </c>
      <c r="X5" s="51"/>
      <c r="Y5" s="52" t="str">
        <f t="shared" ref="Y5" si="8">U5</f>
        <v>%                    CONSUMPTION / PRESSURE CLASS</v>
      </c>
      <c r="Z5" s="53"/>
      <c r="AA5" s="50" t="str">
        <f t="shared" ref="AA5" si="9">W5</f>
        <v>%                                         ACTIVE PoDs / PRESSURE CLASS</v>
      </c>
      <c r="AB5" s="51"/>
      <c r="AC5" s="52" t="str">
        <f t="shared" ref="AC5" si="10">Y5</f>
        <v>%                    CONSUMPTION / PRESSURE CLASS</v>
      </c>
      <c r="AD5" s="53"/>
      <c r="AE5" s="56" t="str">
        <f t="shared" ref="AE5" si="11">AA5</f>
        <v>%                                         ACTIVE PoDs / PRESSURE CLASS</v>
      </c>
      <c r="AF5" s="51"/>
      <c r="AG5" s="52" t="str">
        <f t="shared" ref="AG5" si="12">AC5</f>
        <v>%                    CONSUMPTION / PRESSURE CLASS</v>
      </c>
      <c r="AH5" s="57"/>
      <c r="AI5" s="50" t="str">
        <f t="shared" ref="AI5" si="13">AE5</f>
        <v>%                                         ACTIVE PoDs / PRESSURE CLASS</v>
      </c>
      <c r="AJ5" s="51"/>
      <c r="AK5" s="52" t="str">
        <f t="shared" ref="AK5" si="14">AG5</f>
        <v>%                    CONSUMPTION / PRESSURE CLASS</v>
      </c>
      <c r="AL5" s="53"/>
      <c r="AM5" s="50" t="str">
        <f t="shared" ref="AM5" si="15">AI5</f>
        <v>%                                         ACTIVE PoDs / PRESSURE CLASS</v>
      </c>
      <c r="AN5" s="51"/>
      <c r="AO5" s="52" t="str">
        <f t="shared" ref="AO5" si="16">AK5</f>
        <v>%                    CONSUMPTION / PRESSURE CLASS</v>
      </c>
      <c r="AP5" s="53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Z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ref="AA6" si="18">Y6</f>
        <v>LOW</v>
      </c>
      <c r="AB6" s="38" t="str">
        <f t="shared" ref="AB6" si="19">Z6</f>
        <v>MIDIUM</v>
      </c>
      <c r="AC6" s="37" t="str">
        <f t="shared" ref="AC6" si="20">AA6</f>
        <v>LOW</v>
      </c>
      <c r="AD6" s="38" t="str">
        <f t="shared" ref="AD6" si="21">AB6</f>
        <v>MIDIUM</v>
      </c>
      <c r="AE6" s="37" t="str">
        <f t="shared" ref="AE6" si="22">AC6</f>
        <v>LOW</v>
      </c>
      <c r="AF6" s="38" t="str">
        <f t="shared" ref="AF6" si="23">AD6</f>
        <v>MIDIUM</v>
      </c>
      <c r="AG6" s="37" t="str">
        <f t="shared" ref="AG6" si="24">AE6</f>
        <v>LOW</v>
      </c>
      <c r="AH6" s="38" t="str">
        <f t="shared" ref="AH6" si="25">AF6</f>
        <v>MIDIUM</v>
      </c>
      <c r="AI6" s="37" t="str">
        <f t="shared" ref="AI6" si="26">AG6</f>
        <v>LOW</v>
      </c>
      <c r="AJ6" s="38" t="str">
        <f t="shared" ref="AJ6" si="27">AH6</f>
        <v>MIDIUM</v>
      </c>
      <c r="AK6" s="37" t="str">
        <f t="shared" ref="AK6" si="28">AI6</f>
        <v>LOW</v>
      </c>
      <c r="AL6" s="38" t="str">
        <f t="shared" ref="AL6" si="29">AJ6</f>
        <v>MIDIUM</v>
      </c>
      <c r="AM6" s="37" t="str">
        <f t="shared" ref="AM6" si="30">AK6</f>
        <v>LOW</v>
      </c>
      <c r="AN6" s="38" t="str">
        <f t="shared" ref="AN6" si="31">AL6</f>
        <v>MIDIUM</v>
      </c>
      <c r="AO6" s="37" t="str">
        <f t="shared" ref="AO6" si="32">AM6</f>
        <v>LOW</v>
      </c>
      <c r="AP6" s="38" t="str">
        <f t="shared" ref="AP6" si="33">AN6</f>
        <v>MIDIUM</v>
      </c>
    </row>
    <row r="7" spans="1:42" ht="16" x14ac:dyDescent="0.2">
      <c r="A7" s="17">
        <v>1</v>
      </c>
      <c r="B7" s="41" t="s">
        <v>59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2.6272577834058022E-2</v>
      </c>
      <c r="Q7" s="26">
        <f>'α'' τριμηνο'!Q7</f>
        <v>0</v>
      </c>
      <c r="R7" s="27">
        <f>'α'' τριμηνο'!R7</f>
        <v>5.3663159788085051E-2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 x14ac:dyDescent="0.2">
      <c r="A8" s="17">
        <v>2</v>
      </c>
      <c r="B8" s="41" t="s">
        <v>60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1.4535587964533166E-5</v>
      </c>
      <c r="L8" s="19">
        <f>'α'' τριμηνο'!L8</f>
        <v>0</v>
      </c>
      <c r="M8" s="19">
        <f>'α'' τριμηνο'!M8</f>
        <v>2.1583332656036729E-3</v>
      </c>
      <c r="N8" s="29">
        <f>'α'' τριμηνο'!N8</f>
        <v>0.17169374095210438</v>
      </c>
      <c r="O8" s="18">
        <f>'α'' τριμηνο'!O8</f>
        <v>2.3496113982525461E-3</v>
      </c>
      <c r="P8" s="19">
        <f>'α'' τριμηνο'!P8</f>
        <v>0.13136288917207364</v>
      </c>
      <c r="Q8" s="19">
        <f>'α'' τριμηνο'!Q8</f>
        <v>2.8773128054746463E-2</v>
      </c>
      <c r="R8" s="29">
        <f>'α'' τριμηνο'!R8</f>
        <v>0.57089336129415869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 x14ac:dyDescent="0.2">
      <c r="A9" s="17">
        <v>3</v>
      </c>
      <c r="B9" s="41" t="s">
        <v>61</v>
      </c>
      <c r="C9" s="28">
        <f>'α'' τριμηνο'!C9</f>
        <v>7.0558185807926504E-6</v>
      </c>
      <c r="D9" s="19">
        <f>'α'' τριμηνο'!D9</f>
        <v>9.375E-2</v>
      </c>
      <c r="E9" s="19">
        <f>'α'' τριμηνο'!E9</f>
        <v>7.0648074067740556E-3</v>
      </c>
      <c r="F9" s="29">
        <f>'α'' τριμηνο'!F9</f>
        <v>6.1625830391874248E-2</v>
      </c>
      <c r="G9" s="18">
        <f>'α'' τριμηνο'!G9</f>
        <v>1.6393039515421751E-5</v>
      </c>
      <c r="H9" s="19">
        <f>'α'' τριμηνο'!H9</f>
        <v>5.5555555555555552E-2</v>
      </c>
      <c r="I9" s="19">
        <f>'α'' τριμηνο'!I9</f>
        <v>3.3733605498577194E-3</v>
      </c>
      <c r="J9" s="29">
        <f>'α'' τριμηνο'!J9</f>
        <v>1.8827642655594948E-2</v>
      </c>
      <c r="K9" s="18">
        <f>'α'' τριμηνο'!K9</f>
        <v>1.4535587964533166E-5</v>
      </c>
      <c r="L9" s="19">
        <f>'α'' τριμηνο'!L9</f>
        <v>0.11538461538461539</v>
      </c>
      <c r="M9" s="19">
        <f>'α'' τριμηνο'!M9</f>
        <v>3.2898793747104297E-3</v>
      </c>
      <c r="N9" s="29">
        <f>'α'' τριμηνο'!N9</f>
        <v>3.1737451998497916E-2</v>
      </c>
      <c r="O9" s="18">
        <f>'α'' τριμηνο'!O9</f>
        <v>7.6126317983197444E-3</v>
      </c>
      <c r="P9" s="19">
        <f>'α'' τριμηνο'!P9</f>
        <v>0.2367676355912304</v>
      </c>
      <c r="Q9" s="19">
        <f>'α'' τριμηνο'!Q9</f>
        <v>6.3930303607876368E-2</v>
      </c>
      <c r="R9" s="29">
        <f>'α'' τριμηνο'!R9</f>
        <v>8.6973587860124699E-2</v>
      </c>
      <c r="S9" s="18">
        <f>'α'' τριμηνο'!S9</f>
        <v>1.8293531337085019E-3</v>
      </c>
      <c r="T9" s="19">
        <f>'α'' τριμηνο'!T9</f>
        <v>5.5753913461736838E-2</v>
      </c>
      <c r="U9" s="19">
        <f>'α'' τριμηνο'!U9</f>
        <v>3.6972373872896758E-2</v>
      </c>
      <c r="V9" s="29">
        <f>'α'' τριμηνο'!V9</f>
        <v>1.0533381522475094E-2</v>
      </c>
      <c r="W9" s="18">
        <f>'α'' τριμηνο'!W9</f>
        <v>2.8861585300342658E-3</v>
      </c>
      <c r="X9" s="19">
        <f>'α'' τριμηνο'!X9</f>
        <v>0.24997933987261944</v>
      </c>
      <c r="Y9" s="19">
        <f>'α'' τριμηνο'!Y9</f>
        <v>9.0385034535671122E-2</v>
      </c>
      <c r="Z9" s="29">
        <f>'α'' τριμηνο'!Z9</f>
        <v>2.2428635151915313E-2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 x14ac:dyDescent="0.2">
      <c r="A10" s="17">
        <v>4</v>
      </c>
      <c r="B10" s="41" t="s">
        <v>62</v>
      </c>
      <c r="C10" s="28">
        <f>'α'' τριμηνο'!C10</f>
        <v>5.5705687695357976E-2</v>
      </c>
      <c r="D10" s="19">
        <f>'α'' τριμηνο'!D10</f>
        <v>0</v>
      </c>
      <c r="E10" s="19">
        <f>'α'' τριμηνο'!E10</f>
        <v>5.2967818738147161E-2</v>
      </c>
      <c r="F10" s="29">
        <f>'α'' τριμηνο'!F10</f>
        <v>4.4572056348202865E-4</v>
      </c>
      <c r="G10" s="18">
        <f>'α'' τριμηνο'!G10</f>
        <v>8.8030622197814809E-2</v>
      </c>
      <c r="H10" s="19">
        <f>'α'' τριμηνο'!H10</f>
        <v>0</v>
      </c>
      <c r="I10" s="19">
        <f>'α'' τριμηνο'!I10</f>
        <v>7.4658218658880587E-2</v>
      </c>
      <c r="J10" s="29">
        <f>'α'' τριμηνο'!J10</f>
        <v>0</v>
      </c>
      <c r="K10" s="18">
        <f>'α'' τριμηνο'!K10</f>
        <v>5.1940500993265179E-2</v>
      </c>
      <c r="L10" s="19">
        <f>'α'' τριμηνο'!L10</f>
        <v>0</v>
      </c>
      <c r="M10" s="19">
        <f>'α'' τριμηνο'!M10</f>
        <v>2.6120632190580154E-2</v>
      </c>
      <c r="N10" s="29">
        <f>'α'' τριμηνο'!N10</f>
        <v>0</v>
      </c>
      <c r="O10" s="18">
        <f>'α'' τριμηνο'!O10</f>
        <v>0.35063915923850719</v>
      </c>
      <c r="P10" s="19">
        <f>'α'' τριμηνο'!P10</f>
        <v>0</v>
      </c>
      <c r="Q10" s="19">
        <f>'α'' τριμηνο'!Q10</f>
        <v>2.8093238410800095E-2</v>
      </c>
      <c r="R10" s="29">
        <f>'α'' τριμηνο'!R10</f>
        <v>0</v>
      </c>
      <c r="S10" s="18">
        <f>'α'' τριμηνο'!S10</f>
        <v>0.24163871159330466</v>
      </c>
      <c r="T10" s="19">
        <f>'α'' τριμηνο'!T10</f>
        <v>0</v>
      </c>
      <c r="U10" s="19">
        <f>'α'' τριμηνο'!U10</f>
        <v>0.12506054695424257</v>
      </c>
      <c r="V10" s="29">
        <f>'α'' τριμηνο'!V10</f>
        <v>0</v>
      </c>
      <c r="W10" s="18">
        <f>'α'' τριμηνο'!W10</f>
        <v>0.42352132825955535</v>
      </c>
      <c r="X10" s="19">
        <f>'α'' τριμηνο'!X10</f>
        <v>0</v>
      </c>
      <c r="Y10" s="19">
        <f>'α'' τριμηνο'!Y10</f>
        <v>0.10372693815566607</v>
      </c>
      <c r="Z10" s="29">
        <f>'α'' τριμηνο'!Z10</f>
        <v>0</v>
      </c>
      <c r="AA10" s="18">
        <f>'α'' τριμηνο'!AA10</f>
        <v>9.101499492194022E-2</v>
      </c>
      <c r="AB10" s="19">
        <f>'α'' τριμηνο'!AB10</f>
        <v>0</v>
      </c>
      <c r="AC10" s="19">
        <f>'α'' τριμηνο'!AC10</f>
        <v>7.7437624027291582E-2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 x14ac:dyDescent="0.2">
      <c r="A11" s="17">
        <v>5</v>
      </c>
      <c r="B11" s="41" t="s">
        <v>63</v>
      </c>
      <c r="C11" s="28">
        <f>'α'' τριμηνο'!C11</f>
        <v>5.538817585922231E-4</v>
      </c>
      <c r="D11" s="19">
        <f>'α'' τριμηνο'!D11</f>
        <v>0</v>
      </c>
      <c r="E11" s="19">
        <f>'α'' τριμηνο'!E11</f>
        <v>4.9063237006938796E-4</v>
      </c>
      <c r="F11" s="29">
        <f>'α'' τριμηνο'!F11</f>
        <v>0</v>
      </c>
      <c r="G11" s="18">
        <f>'α'' τριμηνο'!G11</f>
        <v>7.29490258436268E-4</v>
      </c>
      <c r="H11" s="19">
        <f>'α'' τριμηνο'!H11</f>
        <v>0.1111111111111111</v>
      </c>
      <c r="I11" s="19">
        <f>'α'' τριμηνο'!I11</f>
        <v>5.9604245991783968E-4</v>
      </c>
      <c r="J11" s="29">
        <f>'α'' τριμηνο'!J11</f>
        <v>1.7051940646607894E-2</v>
      </c>
      <c r="K11" s="18">
        <f>'α'' τριμηνο'!K11</f>
        <v>8.8667086583652313E-4</v>
      </c>
      <c r="L11" s="19">
        <f>'α'' τριμηνο'!L11</f>
        <v>0</v>
      </c>
      <c r="M11" s="19">
        <f>'α'' τριμηνο'!M11</f>
        <v>1.1884969497923609E-3</v>
      </c>
      <c r="N11" s="29">
        <f>'α'' τριμηνο'!N11</f>
        <v>0</v>
      </c>
      <c r="O11" s="18">
        <f>'α'' τριμηνο'!O11</f>
        <v>1.7789998598470029E-3</v>
      </c>
      <c r="P11" s="19">
        <f>'α'' τριμηνο'!P11</f>
        <v>0</v>
      </c>
      <c r="Q11" s="19">
        <f>'α'' τριμηνο'!Q11</f>
        <v>1.791242300504223E-4</v>
      </c>
      <c r="R11" s="29">
        <f>'α'' τριμηνο'!R11</f>
        <v>0</v>
      </c>
      <c r="S11" s="18">
        <f>'α'' τριμηνο'!S11</f>
        <v>3.6591366041498425E-3</v>
      </c>
      <c r="T11" s="19">
        <f>'α'' τριμηνο'!T11</f>
        <v>0</v>
      </c>
      <c r="U11" s="19">
        <f>'α'' τριμηνο'!U11</f>
        <v>2.7305700803977205E-3</v>
      </c>
      <c r="V11" s="29">
        <f>'α'' τριμηνο'!V11</f>
        <v>0</v>
      </c>
      <c r="W11" s="18">
        <f>'α'' τριμηνο'!W11</f>
        <v>7.2490840870829824E-4</v>
      </c>
      <c r="X11" s="19">
        <f>'α'' τριμηνο'!X11</f>
        <v>0</v>
      </c>
      <c r="Y11" s="19">
        <f>'α'' τριμηνο'!Y11</f>
        <v>2.5194283853694518E-4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 x14ac:dyDescent="0.2">
      <c r="A12" s="17">
        <v>6</v>
      </c>
      <c r="B12" s="41" t="s">
        <v>64</v>
      </c>
      <c r="C12" s="28">
        <f>'α'' τριμηνο'!C12</f>
        <v>5.8164640470764216E-2</v>
      </c>
      <c r="D12" s="19">
        <f>'α'' τριμηνο'!D12</f>
        <v>9.375E-2</v>
      </c>
      <c r="E12" s="19">
        <f>'α'' τριμηνο'!E12</f>
        <v>5.7816613337792255E-2</v>
      </c>
      <c r="F12" s="29">
        <f>'α'' τριμηνο'!F12</f>
        <v>6.3356434599516107E-2</v>
      </c>
      <c r="G12" s="18">
        <f>'α'' τριμηνο'!G12</f>
        <v>8.2932386908518646E-2</v>
      </c>
      <c r="H12" s="19">
        <f>'α'' τριμηνο'!H12</f>
        <v>2.7777777777777776E-2</v>
      </c>
      <c r="I12" s="19">
        <f>'α'' τριμηνο'!I12</f>
        <v>7.1586383153833283E-2</v>
      </c>
      <c r="J12" s="29">
        <f>'α'' τριμηνο'!J12</f>
        <v>4.5470760415223634E-3</v>
      </c>
      <c r="K12" s="18">
        <f>'α'' τριμηνο'!K12</f>
        <v>0.68846843354813703</v>
      </c>
      <c r="L12" s="19">
        <f>'α'' τριμηνο'!L12</f>
        <v>0.59615384615384615</v>
      </c>
      <c r="M12" s="19">
        <f>'α'' τριμηνο'!M12</f>
        <v>0.75836210790197767</v>
      </c>
      <c r="N12" s="29">
        <f>'α'' τριμηνο'!N12</f>
        <v>0.52647282686277797</v>
      </c>
      <c r="O12" s="18">
        <f>'α'' τριμηνο'!O12</f>
        <v>0.17586459045001579</v>
      </c>
      <c r="P12" s="19">
        <f>'α'' τριμηνο'!P12</f>
        <v>5.288579083269055E-2</v>
      </c>
      <c r="Q12" s="19">
        <f>'α'' τριμηνο'!Q12</f>
        <v>0.10804062329559941</v>
      </c>
      <c r="R12" s="29">
        <f>'α'' τριμηνο'!R12</f>
        <v>1.5962962983752667E-2</v>
      </c>
      <c r="S12" s="18">
        <f>'α'' τριμηνο'!S12</f>
        <v>0.15097989141585602</v>
      </c>
      <c r="T12" s="19">
        <f>'α'' τριμηνο'!T12</f>
        <v>0.22270438768537495</v>
      </c>
      <c r="U12" s="19">
        <f>'α'' τριμηνο'!U12</f>
        <v>0.11920561289015942</v>
      </c>
      <c r="V12" s="29">
        <f>'α'' τριμηνο'!V12</f>
        <v>0.15513466283525623</v>
      </c>
      <c r="W12" s="18">
        <f>'α'' τριμηνο'!W12</f>
        <v>0.12009701538791892</v>
      </c>
      <c r="X12" s="19">
        <f>'α'' τριμηνο'!X12</f>
        <v>6.2871900579712606E-2</v>
      </c>
      <c r="Y12" s="19">
        <f>'α'' τριμηνο'!Y12</f>
        <v>7.3197232816625948E-2</v>
      </c>
      <c r="Z12" s="29">
        <f>'α'' τριμηνο'!Z12</f>
        <v>3.4180560786758588E-2</v>
      </c>
      <c r="AA12" s="18">
        <f>'α'' τριμηνο'!AA12</f>
        <v>0.15927624111153482</v>
      </c>
      <c r="AB12" s="19">
        <f>'α'' τριμηνο'!AB12</f>
        <v>0</v>
      </c>
      <c r="AC12" s="19">
        <f>'α'' τριμηνο'!AC12</f>
        <v>0.11112845325425316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 x14ac:dyDescent="0.2">
      <c r="A13" s="17">
        <v>7</v>
      </c>
      <c r="B13" s="41" t="s">
        <v>65</v>
      </c>
      <c r="C13" s="28">
        <f>'α'' τριμηνο'!C13</f>
        <v>0.66272128811024011</v>
      </c>
      <c r="D13" s="19">
        <f>'α'' τριμηνο'!D13</f>
        <v>0.53125</v>
      </c>
      <c r="E13" s="19">
        <f>'α'' τριμηνο'!E13</f>
        <v>0.64455475953652852</v>
      </c>
      <c r="F13" s="29">
        <f>'α'' τριμηνο'!F13</f>
        <v>0.34505513544722682</v>
      </c>
      <c r="G13" s="18">
        <f>'α'' τριμηνο'!G13</f>
        <v>0.60043605485111018</v>
      </c>
      <c r="H13" s="19">
        <f>'α'' τριμηνο'!H13</f>
        <v>0.44444444444444442</v>
      </c>
      <c r="I13" s="19">
        <f>'α'' τριμηνο'!I13</f>
        <v>0.5988991187466165</v>
      </c>
      <c r="J13" s="29">
        <f>'α'' τριμηνο'!J13</f>
        <v>0.21016134399796288</v>
      </c>
      <c r="K13" s="18">
        <f>'α'' τριμηνο'!K13</f>
        <v>4.6184408159310048E-2</v>
      </c>
      <c r="L13" s="19">
        <f>'α'' τριμηνο'!L13</f>
        <v>1.9230769230769232E-2</v>
      </c>
      <c r="M13" s="19">
        <f>'α'' τριμηνο'!M13</f>
        <v>2.7849181876721266E-2</v>
      </c>
      <c r="N13" s="29">
        <f>'α'' τριμηνο'!N13</f>
        <v>0</v>
      </c>
      <c r="O13" s="18">
        <f>'α'' τριμηνο'!O13</f>
        <v>0.12126206588439305</v>
      </c>
      <c r="P13" s="19">
        <f>'α'' τριμηνο'!P13</f>
        <v>7.8809000142971528E-2</v>
      </c>
      <c r="Q13" s="19">
        <f>'α'' τριμηνο'!Q13</f>
        <v>0.45158853654810122</v>
      </c>
      <c r="R13" s="29">
        <f>'α'' τριμηνο'!R13</f>
        <v>2.9907882246603092E-2</v>
      </c>
      <c r="S13" s="18">
        <f>'α'' τριμηνο'!S13</f>
        <v>0.16659220758448354</v>
      </c>
      <c r="T13" s="19">
        <f>'α'' τριμηνο'!T13</f>
        <v>5.5424333666895226E-2</v>
      </c>
      <c r="U13" s="19">
        <f>'α'' τριμηνο'!U13</f>
        <v>0.27083383956334345</v>
      </c>
      <c r="V13" s="29">
        <f>'α'' τριμηνο'!V13</f>
        <v>3.8782656386953979E-3</v>
      </c>
      <c r="W13" s="18">
        <f>'α'' τριμηνο'!W13</f>
        <v>0.10762892463859286</v>
      </c>
      <c r="X13" s="19">
        <f>'α'' τριμηνο'!X13</f>
        <v>0</v>
      </c>
      <c r="Y13" s="19">
        <f>'α'' τριμηνο'!Y13</f>
        <v>0.17387612918680709</v>
      </c>
      <c r="Z13" s="29">
        <f>'α'' τριμηνο'!Z13</f>
        <v>0</v>
      </c>
      <c r="AA13" s="18">
        <f>'α'' τριμηνο'!AA13</f>
        <v>4.5216261429291395E-2</v>
      </c>
      <c r="AB13" s="19">
        <f>'α'' τριμηνο'!AB13</f>
        <v>0</v>
      </c>
      <c r="AC13" s="19">
        <f>'α'' τριμηνο'!AC13</f>
        <v>0.12281210283395394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 x14ac:dyDescent="0.2">
      <c r="A14" s="17">
        <v>8</v>
      </c>
      <c r="B14" s="41" t="s">
        <v>66</v>
      </c>
      <c r="C14" s="28">
        <f>'α'' τριμηνο'!C14</f>
        <v>2.4723588307097449E-2</v>
      </c>
      <c r="D14" s="19">
        <f>'α'' τριμηνο'!D14</f>
        <v>3.125E-2</v>
      </c>
      <c r="E14" s="19">
        <f>'α'' τριμηνο'!E14</f>
        <v>2.8692735320233059E-2</v>
      </c>
      <c r="F14" s="29">
        <f>'α'' τριμηνο'!F14</f>
        <v>1.1917220201250823E-2</v>
      </c>
      <c r="G14" s="18">
        <f>'α'' τριμηνο'!G14</f>
        <v>9.1555125693630491E-3</v>
      </c>
      <c r="H14" s="19">
        <f>'α'' τριμηνο'!H14</f>
        <v>2.7777777777777776E-2</v>
      </c>
      <c r="I14" s="19">
        <f>'α'' τριμηνο'!I14</f>
        <v>3.2607938987516627E-2</v>
      </c>
      <c r="J14" s="29">
        <f>'α'' τριμηνο'!J14</f>
        <v>4.5633827096765948E-3</v>
      </c>
      <c r="K14" s="18">
        <f>'α'' τριμηνο'!K14</f>
        <v>3.982751102282087E-3</v>
      </c>
      <c r="L14" s="19">
        <f>'α'' τριμηνο'!L14</f>
        <v>3.8461538461538464E-2</v>
      </c>
      <c r="M14" s="19">
        <f>'α'' τριμηνο'!M14</f>
        <v>3.5062979381764873E-3</v>
      </c>
      <c r="N14" s="29">
        <f>'α'' τριμηνο'!N14</f>
        <v>0</v>
      </c>
      <c r="O14" s="18">
        <f>'α'' τριμηνο'!O14</f>
        <v>1.887729496645003E-2</v>
      </c>
      <c r="P14" s="19">
        <f>'α'' τριμηνο'!P14</f>
        <v>0</v>
      </c>
      <c r="Q14" s="19">
        <f>'α'' τριμηνο'!Q14</f>
        <v>6.6086190584882095E-3</v>
      </c>
      <c r="R14" s="29">
        <f>'α'' τριμηνο'!R14</f>
        <v>0</v>
      </c>
      <c r="S14" s="18">
        <f>'α'' τριμηνο'!S14</f>
        <v>3.7888950520035318E-2</v>
      </c>
      <c r="T14" s="19">
        <f>'α'' τριμηνο'!T14</f>
        <v>5.5424333666988609E-2</v>
      </c>
      <c r="U14" s="19">
        <f>'α'' τριμηνο'!U14</f>
        <v>1.9924936444724914E-2</v>
      </c>
      <c r="V14" s="29">
        <f>'α'' τριμηνο'!V14</f>
        <v>5.5074811897528201E-3</v>
      </c>
      <c r="W14" s="18">
        <f>'α'' τριμηνο'!W14</f>
        <v>2.7141553415235671E-2</v>
      </c>
      <c r="X14" s="19">
        <f>'α'' τριμηνο'!X14</f>
        <v>6.2231404693514243E-2</v>
      </c>
      <c r="Y14" s="19">
        <f>'α'' τριμηνο'!Y14</f>
        <v>4.7722042029178978E-2</v>
      </c>
      <c r="Z14" s="29">
        <f>'α'' τριμηνο'!Z14</f>
        <v>5.8788963830321554E-2</v>
      </c>
      <c r="AA14" s="18">
        <f>'α'' τριμηνο'!AA14</f>
        <v>2.2462512690435549E-2</v>
      </c>
      <c r="AB14" s="19">
        <f>'α'' τριμηνο'!AB14</f>
        <v>0</v>
      </c>
      <c r="AC14" s="19">
        <f>'α'' τριμηνο'!AC14</f>
        <v>3.8239425628219137E-2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 x14ac:dyDescent="0.2">
      <c r="A15" s="17">
        <v>9</v>
      </c>
      <c r="B15" s="42" t="s">
        <v>67</v>
      </c>
      <c r="C15" s="28">
        <f>'α'' τριμηνο'!C15</f>
        <v>6.0037960303964667E-2</v>
      </c>
      <c r="D15" s="19">
        <f>'α'' τριμηνο'!D15</f>
        <v>3.125E-2</v>
      </c>
      <c r="E15" s="19">
        <f>'α'' τριμηνο'!E15</f>
        <v>7.3604279338214257E-2</v>
      </c>
      <c r="F15" s="29">
        <f>'α'' τριμηνο'!F15</f>
        <v>2.3763147575848777E-3</v>
      </c>
      <c r="G15" s="18">
        <f>'α'' τριμηνο'!G15</f>
        <v>6.8342581739793282E-2</v>
      </c>
      <c r="H15" s="19">
        <f>'α'' τριμηνο'!H15</f>
        <v>8.3333333333333329E-2</v>
      </c>
      <c r="I15" s="19">
        <f>'α'' τριμηνο'!I15</f>
        <v>6.6501969762242E-2</v>
      </c>
      <c r="J15" s="29">
        <f>'α'' τριμηνο'!J15</f>
        <v>1.7887924420104302E-2</v>
      </c>
      <c r="K15" s="18">
        <f>'α'' τριμηνο'!K15</f>
        <v>5.1475362178400118E-2</v>
      </c>
      <c r="L15" s="19">
        <f>'α'' τριμηνο'!L15</f>
        <v>9.6153846153846159E-2</v>
      </c>
      <c r="M15" s="19">
        <f>'α'' τριμηνο'!M15</f>
        <v>3.8443742526634003E-2</v>
      </c>
      <c r="N15" s="29">
        <f>'α'' τριμηνο'!N15</f>
        <v>0.14960367581287456</v>
      </c>
      <c r="O15" s="18">
        <f>'α'' τριμηνο'!O15</f>
        <v>0.12403082655148295</v>
      </c>
      <c r="P15" s="19">
        <f>'α'' τριμηνο'!P15</f>
        <v>0.31627537278312029</v>
      </c>
      <c r="Q15" s="19">
        <f>'α'' τριμηνο'!Q15</f>
        <v>0.21890961124440361</v>
      </c>
      <c r="R15" s="29">
        <f>'α'' τριμηνο'!R15</f>
        <v>0.15245930563051285</v>
      </c>
      <c r="S15" s="18">
        <f>'α'' τριμηνο'!S15</f>
        <v>0.14929415013411668</v>
      </c>
      <c r="T15" s="19">
        <f>'α'' τριμηνο'!T15</f>
        <v>0.16641948090965655</v>
      </c>
      <c r="U15" s="19">
        <f>'α'' τριμηνο'!U15</f>
        <v>0.21218168464528134</v>
      </c>
      <c r="V15" s="29">
        <f>'α'' τριμηνο'!V15</f>
        <v>0.18113304889632761</v>
      </c>
      <c r="W15" s="18">
        <f>'α'' τριμηνο'!W15</f>
        <v>0.12147969555188778</v>
      </c>
      <c r="X15" s="19">
        <f>'α'' τριμηνο'!X15</f>
        <v>0.18776859427647644</v>
      </c>
      <c r="Y15" s="19">
        <f>'α'' τριμηνο'!Y15</f>
        <v>0.26403796102996696</v>
      </c>
      <c r="Z15" s="29">
        <f>'α'' τριμηνο'!Z15</f>
        <v>3.2138598590052192E-2</v>
      </c>
      <c r="AA15" s="18">
        <f>'α'' τριμηνο'!AA15</f>
        <v>4.5507497456659815E-2</v>
      </c>
      <c r="AB15" s="19">
        <f>'α'' τριμηνο'!AB15</f>
        <v>0</v>
      </c>
      <c r="AC15" s="19">
        <f>'α'' τριμηνο'!AC15</f>
        <v>3.1438828067515442E-3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 x14ac:dyDescent="0.2">
      <c r="A16" s="17">
        <v>10</v>
      </c>
      <c r="B16" s="41" t="s">
        <v>68</v>
      </c>
      <c r="C16" s="28">
        <f>'α'' τριμηνο'!C16</f>
        <v>3.5279092903963252E-6</v>
      </c>
      <c r="D16" s="19">
        <f>'α'' τριμηνο'!D16</f>
        <v>0</v>
      </c>
      <c r="E16" s="19">
        <f>'α'' τριμηνο'!E16</f>
        <v>7.6370362676813014E-4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1.4535587964533166E-5</v>
      </c>
      <c r="L16" s="19">
        <f>'α'' τριμηνο'!L16</f>
        <v>3.8461538461538464E-2</v>
      </c>
      <c r="M16" s="19">
        <f>'α'' τριμηνο'!M16</f>
        <v>6.8833453104217195E-3</v>
      </c>
      <c r="N16" s="29">
        <f>'α'' τριμηνο'!N16</f>
        <v>4.4757243869639828E-2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 x14ac:dyDescent="0.2">
      <c r="A17" s="21">
        <v>11</v>
      </c>
      <c r="B17" s="43" t="s">
        <v>69</v>
      </c>
      <c r="C17" s="28">
        <f>'α'' τριμηνο'!C17</f>
        <v>5.2093108581992141E-2</v>
      </c>
      <c r="D17" s="19">
        <f>'α'' τριμηνο'!D17</f>
        <v>0.125</v>
      </c>
      <c r="E17" s="19">
        <f>'α'' τριμηνο'!E17</f>
        <v>6.0849637603656158E-2</v>
      </c>
      <c r="F17" s="29">
        <f>'α'' τριμηνο'!F17</f>
        <v>0.28792791697638581</v>
      </c>
      <c r="G17" s="18">
        <f>'α'' τριμηνο'!G17</f>
        <v>7.1350704490873176E-2</v>
      </c>
      <c r="H17" s="19">
        <f>'α'' τριμηνο'!H17</f>
        <v>0.1111111111111111</v>
      </c>
      <c r="I17" s="19">
        <f>'α'' τριμηνο'!I17</f>
        <v>8.6150934506059776E-2</v>
      </c>
      <c r="J17" s="29">
        <f>'α'' τριμηνο'!J17</f>
        <v>0.15184294664167808</v>
      </c>
      <c r="K17" s="18">
        <f>'α'' τριμηνο'!K17</f>
        <v>7.382140607587577E-2</v>
      </c>
      <c r="L17" s="19">
        <f>'α'' τριμηνο'!L17</f>
        <v>9.6153846153846159E-2</v>
      </c>
      <c r="M17" s="19">
        <f>'α'' τριμηνο'!M17</f>
        <v>6.2871038715301419E-2</v>
      </c>
      <c r="N17" s="29">
        <f>'α'' τριμηνο'!N17</f>
        <v>6.530400592221848E-2</v>
      </c>
      <c r="O17" s="18">
        <f>'α'' τριμηνο'!O17</f>
        <v>0.13014226935271919</v>
      </c>
      <c r="P17" s="19">
        <f>'α'' τριμηνο'!P17</f>
        <v>0.15762673364385554</v>
      </c>
      <c r="Q17" s="19">
        <f>'α'' τριμηνο'!Q17</f>
        <v>8.422315497919701E-2</v>
      </c>
      <c r="R17" s="29">
        <f>'α'' τριμηνο'!R17</f>
        <v>9.0139740196762963E-2</v>
      </c>
      <c r="S17" s="18">
        <f>'α'' τριμηνο'!S17</f>
        <v>0.15246781119741615</v>
      </c>
      <c r="T17" s="19">
        <f>'α'' τριμηνο'!T17</f>
        <v>0.38886752510983136</v>
      </c>
      <c r="U17" s="19">
        <f>'α'' τριμηνο'!U17</f>
        <v>0.16154298242880477</v>
      </c>
      <c r="V17" s="29">
        <f>'α'' τριμηνο'!V17</f>
        <v>0.64360950119550298</v>
      </c>
      <c r="W17" s="18">
        <f>'α'' τριμηνο'!W17</f>
        <v>9.6695316796810205E-2</v>
      </c>
      <c r="X17" s="19">
        <f>'α'' τριμηνο'!X17</f>
        <v>0.31150826520653219</v>
      </c>
      <c r="Y17" s="19">
        <f>'α'' τριμηνο'!Y17</f>
        <v>0.20015087456917541</v>
      </c>
      <c r="Z17" s="29">
        <f>'α'' τριμηνο'!Z17</f>
        <v>0.78876366428628286</v>
      </c>
      <c r="AA17" s="18">
        <f>'α'' τριμηνο'!AA17</f>
        <v>0.61405997970050696</v>
      </c>
      <c r="AB17" s="19">
        <f>'α'' τριμηνο'!AB17</f>
        <v>0</v>
      </c>
      <c r="AC17" s="19">
        <f>'α'' τριμηνο'!AC17</f>
        <v>0.59426074159958975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 x14ac:dyDescent="0.2">
      <c r="A18" s="17">
        <v>12</v>
      </c>
      <c r="B18" s="41" t="s">
        <v>70</v>
      </c>
      <c r="C18" s="28">
        <f>'α'' τριμηνο'!C18</f>
        <v>0</v>
      </c>
      <c r="D18" s="19">
        <f>'α'' τριμηνο'!D18</f>
        <v>3.125E-2</v>
      </c>
      <c r="E18" s="19">
        <f>'α'' τριμηνο'!E18</f>
        <v>0</v>
      </c>
      <c r="F18" s="29">
        <f>'α'' τριμηνο'!F18</f>
        <v>0.15587572480980433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 x14ac:dyDescent="0.2">
      <c r="A19" s="17">
        <v>13</v>
      </c>
      <c r="B19" s="41" t="s">
        <v>71</v>
      </c>
      <c r="C19" s="28">
        <f>'α'' τριμηνο'!C19</f>
        <v>4.544652747888546E-2</v>
      </c>
      <c r="D19" s="19">
        <f>'α'' τριμηνο'!D19</f>
        <v>3.125E-2</v>
      </c>
      <c r="E19" s="19">
        <f>'α'' τριμηνο'!E19</f>
        <v>4.2808000479490446E-2</v>
      </c>
      <c r="F19" s="29">
        <f>'α'' τριμηνο'!F19</f>
        <v>3.3121573046628751E-2</v>
      </c>
      <c r="G19" s="18">
        <f>'α'' τριμηνο'!G19</f>
        <v>4.8498807406375251E-2</v>
      </c>
      <c r="H19" s="19">
        <f>'α'' τριμηνο'!H19</f>
        <v>0</v>
      </c>
      <c r="I19" s="19">
        <f>'α'' τριμηνο'!I19</f>
        <v>4.1087449489961965E-2</v>
      </c>
      <c r="J19" s="29">
        <f>'α'' τριμηνο'!J19</f>
        <v>3.2763664641762476E-5</v>
      </c>
      <c r="K19" s="18">
        <f>'α'' τριμηνο'!K19</f>
        <v>4.6949949125442127E-2</v>
      </c>
      <c r="L19" s="19">
        <f>'α'' τριμηνο'!L19</f>
        <v>0</v>
      </c>
      <c r="M19" s="19">
        <f>'α'' τριμηνο'!M19</f>
        <v>3.10245876753504E-2</v>
      </c>
      <c r="N19" s="29">
        <f>'α'' τριμηνο'!N19</f>
        <v>0</v>
      </c>
      <c r="O19" s="18">
        <f>'α'' τριμηνο'!O19</f>
        <v>2.302829464246655E-2</v>
      </c>
      <c r="P19" s="19">
        <f>'α'' τριμηνο'!P19</f>
        <v>0</v>
      </c>
      <c r="Q19" s="19">
        <f>'α'' τριμηνο'!Q19</f>
        <v>5.5922743521457452E-3</v>
      </c>
      <c r="R19" s="29">
        <f>'α'' τριμηνο'!R19</f>
        <v>0</v>
      </c>
      <c r="S19" s="18">
        <f>'α'' τριμηνο'!S19</f>
        <v>4.5755427362254561E-2</v>
      </c>
      <c r="T19" s="19">
        <f>'α'' τριμηνο'!T19</f>
        <v>5.5406025499516481E-2</v>
      </c>
      <c r="U19" s="19">
        <f>'α'' τριμηνο'!U19</f>
        <v>2.2678670872374851E-2</v>
      </c>
      <c r="V19" s="29">
        <f>'α'' τριμηνο'!V19</f>
        <v>2.0365872198990729E-4</v>
      </c>
      <c r="W19" s="18">
        <f>'α'' τριμηνο'!W19</f>
        <v>6.881347196838436E-2</v>
      </c>
      <c r="X19" s="19">
        <f>'α'' τριμηνο'!X19</f>
        <v>0.12564049537114513</v>
      </c>
      <c r="Y19" s="19">
        <f>'α'' τριμηνο'!Y19</f>
        <v>1.8454458336614032E-2</v>
      </c>
      <c r="Z19" s="29">
        <f>'α'' τριμηνο'!Z19</f>
        <v>6.369957735466944E-2</v>
      </c>
      <c r="AA19" s="18">
        <f>'α'' τριμηνο'!AA19</f>
        <v>2.246251268963129E-2</v>
      </c>
      <c r="AB19" s="19">
        <f>'α'' τριμηνο'!AB19</f>
        <v>0</v>
      </c>
      <c r="AC19" s="19">
        <f>'α'' τριμηνο'!AC19</f>
        <v>5.297776984994091E-2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 x14ac:dyDescent="0.2">
      <c r="A20" s="17">
        <v>14</v>
      </c>
      <c r="B20" s="41" t="s">
        <v>72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 x14ac:dyDescent="0.2">
      <c r="A21" s="17">
        <v>15</v>
      </c>
      <c r="B21" s="41" t="s">
        <v>73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5.5555555555555552E-2</v>
      </c>
      <c r="I21" s="19">
        <f>'α'' τριμηνο'!I21</f>
        <v>0</v>
      </c>
      <c r="J21" s="29">
        <f>'α'' τριμηνο'!J21</f>
        <v>0.446086954671015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 x14ac:dyDescent="0.2">
      <c r="A22" s="17">
        <v>16</v>
      </c>
      <c r="B22" s="41" t="s">
        <v>74</v>
      </c>
      <c r="C22" s="28">
        <f>'α'' τριμηνο'!C22</f>
        <v>3.6460942516246021E-2</v>
      </c>
      <c r="D22" s="19">
        <f>'α'' τριμηνο'!D22</f>
        <v>0</v>
      </c>
      <c r="E22" s="19">
        <f>'α'' τριμηνο'!E22</f>
        <v>2.6957937930054219E-2</v>
      </c>
      <c r="F22" s="29">
        <f>'α'' τριμηνο'!F22</f>
        <v>0</v>
      </c>
      <c r="G22" s="18">
        <f>'α'' τριμηνο'!G22</f>
        <v>2.470431054974058E-2</v>
      </c>
      <c r="H22" s="19">
        <f>'α'' τριμηνο'!H22</f>
        <v>2.7777777777777776E-2</v>
      </c>
      <c r="I22" s="19">
        <f>'α'' τριμηνο'!I22</f>
        <v>2.0103967234517656E-2</v>
      </c>
      <c r="J22" s="29">
        <f>'α'' τριμηνο'!J22</f>
        <v>2.8626628909358526E-3</v>
      </c>
      <c r="K22" s="18">
        <f>'α'' τριμηνο'!K22</f>
        <v>3.2947332719608508E-2</v>
      </c>
      <c r="L22" s="19">
        <f>'α'' τριμηνο'!L22</f>
        <v>0</v>
      </c>
      <c r="M22" s="19">
        <f>'α'' τριμηνο'!M22</f>
        <v>3.3042450150115442E-2</v>
      </c>
      <c r="N22" s="29">
        <f>'α'' τριμηνο'!N22</f>
        <v>1.0431054581886971E-2</v>
      </c>
      <c r="O22" s="18">
        <f>'α'' τριμηνο'!O22</f>
        <v>4.0863848718049788E-2</v>
      </c>
      <c r="P22" s="19">
        <f>'α'' τριμηνο'!P22</f>
        <v>0</v>
      </c>
      <c r="Q22" s="19">
        <f>'α'' τριμηνο'!Q22</f>
        <v>3.866020023938745E-3</v>
      </c>
      <c r="R22" s="29">
        <f>'α'' τριμηνο'!R22</f>
        <v>0</v>
      </c>
      <c r="S22" s="18">
        <f>'α'' τριμηνο'!S22</f>
        <v>3.8377351684676431E-2</v>
      </c>
      <c r="T22" s="19">
        <f>'α'' τριμηνο'!T22</f>
        <v>0</v>
      </c>
      <c r="U22" s="19">
        <f>'α'' τριμηνο'!U22</f>
        <v>2.2324480530518349E-2</v>
      </c>
      <c r="V22" s="29">
        <f>'α'' τριμηνο'!V22</f>
        <v>0</v>
      </c>
      <c r="W22" s="18">
        <f>'α'' τριμηνο'!W22</f>
        <v>2.5960760029176484E-2</v>
      </c>
      <c r="X22" s="19">
        <f>'α'' τριμηνο'!X22</f>
        <v>0</v>
      </c>
      <c r="Y22" s="19">
        <f>'α'' τριμηνο'!Y22</f>
        <v>6.7686216504036318E-3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 x14ac:dyDescent="0.2">
      <c r="A23" s="17">
        <v>17</v>
      </c>
      <c r="B23" s="44" t="s">
        <v>75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2.7777777777777776E-2</v>
      </c>
      <c r="I23" s="19">
        <f>'α'' τριμηνο'!I23</f>
        <v>0</v>
      </c>
      <c r="J23" s="29">
        <f>'α'' τριμηνο'!J23</f>
        <v>0.12427685247567781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 x14ac:dyDescent="0.2">
      <c r="A24" s="17">
        <v>18</v>
      </c>
      <c r="B24" s="44" t="s">
        <v>37</v>
      </c>
      <c r="C24" s="28">
        <f>'α'' τριμηνο'!C24</f>
        <v>1.6228382735823097E-3</v>
      </c>
      <c r="D24" s="19">
        <f>'α'' τριμηνο'!D24</f>
        <v>3.125E-2</v>
      </c>
      <c r="E24" s="19">
        <f>'α'' τριμηνο'!E24</f>
        <v>1.3158782689603539E-3</v>
      </c>
      <c r="F24" s="29">
        <f>'α'' τριμηνο'!F24</f>
        <v>3.8287790234414872E-2</v>
      </c>
      <c r="G24" s="18">
        <f>'α'' τριμηνο'!G24</f>
        <v>2.6474758817406131E-3</v>
      </c>
      <c r="H24" s="19">
        <f>'α'' τριμηνο'!H24</f>
        <v>2.7777777777777776E-2</v>
      </c>
      <c r="I24" s="19">
        <f>'α'' τριμηνο'!I24</f>
        <v>2.1338731796948849E-3</v>
      </c>
      <c r="J24" s="29">
        <f>'α'' τριμηνο'!J24</f>
        <v>1.8585091845824875E-3</v>
      </c>
      <c r="K24" s="18">
        <f>'α'' τριμηνο'!K24</f>
        <v>1.550462716216871E-3</v>
      </c>
      <c r="L24" s="19">
        <f>'α'' τριμηνο'!L24</f>
        <v>0</v>
      </c>
      <c r="M24" s="19">
        <f>'α'' τριμηνο'!M24</f>
        <v>4.3625290573594596E-3</v>
      </c>
      <c r="N24" s="29">
        <f>'α'' τριμηνο'!N24</f>
        <v>0</v>
      </c>
      <c r="O24" s="18">
        <f>'α'' τριμηνο'!O24</f>
        <v>0</v>
      </c>
      <c r="P24" s="19">
        <f>'α'' τριμηνο'!P24</f>
        <v>0</v>
      </c>
      <c r="Q24" s="19">
        <f>'α'' τριμηνο'!Q24</f>
        <v>0</v>
      </c>
      <c r="R24" s="29">
        <f>'α'' τριμηνο'!R24</f>
        <v>0</v>
      </c>
      <c r="S24" s="18">
        <f>'α'' τριμηνο'!S24</f>
        <v>6.0234422239297536E-3</v>
      </c>
      <c r="T24" s="19">
        <f>'α'' τριμηνο'!T24</f>
        <v>0</v>
      </c>
      <c r="U24" s="19">
        <f>'α'' τριμηνο'!U24</f>
        <v>4.0731335804602949E-3</v>
      </c>
      <c r="V24" s="29">
        <f>'α'' τριμηνο'!V24</f>
        <v>0</v>
      </c>
      <c r="W24" s="18">
        <f>'α'' τριμηνο'!W24</f>
        <v>1.4473126126638731E-3</v>
      </c>
      <c r="X24" s="19">
        <f>'α'' τριμηνο'!X24</f>
        <v>0</v>
      </c>
      <c r="Y24" s="19">
        <f>'α'' τριμηνο'!Y24</f>
        <v>2.0826546817520584E-2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 x14ac:dyDescent="0.2">
      <c r="A25" s="17">
        <v>19</v>
      </c>
      <c r="B25" s="44" t="s">
        <v>76</v>
      </c>
      <c r="C25" s="28">
        <f>'α'' τριμηνο'!C25</f>
        <v>2.4589527754062387E-3</v>
      </c>
      <c r="D25" s="19">
        <f>'α'' τριμηνο'!D25</f>
        <v>0</v>
      </c>
      <c r="E25" s="19">
        <f>'α'' τριμηνο'!E25</f>
        <v>2.1131960433120171E-3</v>
      </c>
      <c r="F25" s="29">
        <f>'α'' τριμηνο'!F25</f>
        <v>1.0338971831298449E-5</v>
      </c>
      <c r="G25" s="18">
        <f>'α'' τριμηνο'!G25</f>
        <v>3.1556601067186871E-3</v>
      </c>
      <c r="H25" s="19">
        <f>'α'' τριμηνο'!H25</f>
        <v>0</v>
      </c>
      <c r="I25" s="19">
        <f>'α'' τριμηνο'!I25</f>
        <v>2.3007432709012303E-3</v>
      </c>
      <c r="J25" s="29">
        <f>'α'' τριμηνο'!J25</f>
        <v>0</v>
      </c>
      <c r="K25" s="18">
        <f>'α'' τριμηνο'!K25</f>
        <v>1.7491157517321575E-3</v>
      </c>
      <c r="L25" s="19">
        <f>'α'' τριμηνο'!L25</f>
        <v>0</v>
      </c>
      <c r="M25" s="19">
        <f>'α'' τριμηνο'!M25</f>
        <v>8.9737706725575379E-4</v>
      </c>
      <c r="N25" s="29">
        <f>'α'' τριμηνο'!N25</f>
        <v>0</v>
      </c>
      <c r="O25" s="18">
        <f>'α'' τριμηνο'!O25</f>
        <v>3.5504071394960725E-3</v>
      </c>
      <c r="P25" s="19">
        <f>'α'' τριμηνο'!P25</f>
        <v>0</v>
      </c>
      <c r="Q25" s="19">
        <f>'α'' τριμηνο'!Q25</f>
        <v>1.953661946527148E-4</v>
      </c>
      <c r="R25" s="29">
        <f>'α'' τριμηνο'!R25</f>
        <v>0</v>
      </c>
      <c r="S25" s="18">
        <f>'α'' τριμηνο'!S25</f>
        <v>5.4935665460685663E-3</v>
      </c>
      <c r="T25" s="19">
        <f>'α'' τριμηνο'!T25</f>
        <v>0</v>
      </c>
      <c r="U25" s="19">
        <f>'α'' τριμηνο'!U25</f>
        <v>2.4711681367955169E-3</v>
      </c>
      <c r="V25" s="29">
        <f>'α'' τριμηνο'!V25</f>
        <v>0</v>
      </c>
      <c r="W25" s="18">
        <f>'α'' τριμηνο'!W25</f>
        <v>3.6035544010320749E-3</v>
      </c>
      <c r="X25" s="19">
        <f>'α'' τριμηνο'!X25</f>
        <v>0</v>
      </c>
      <c r="Y25" s="19">
        <f>'α'' τριμηνο'!Y25</f>
        <v>6.0221803383323587E-4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 x14ac:dyDescent="0.25">
      <c r="A26" s="22"/>
      <c r="B26" s="45" t="s">
        <v>77</v>
      </c>
      <c r="C26" s="30">
        <f>SUM(C7:C25)</f>
        <v>0.99999999999999989</v>
      </c>
      <c r="D26" s="32">
        <f t="shared" ref="D26:Z26" si="34">SUM(D7:D25)</f>
        <v>1</v>
      </c>
      <c r="E26" s="32">
        <f t="shared" si="34"/>
        <v>1</v>
      </c>
      <c r="F26" s="33">
        <f t="shared" si="34"/>
        <v>1</v>
      </c>
      <c r="G26" s="31">
        <f t="shared" si="34"/>
        <v>1</v>
      </c>
      <c r="H26" s="32">
        <f t="shared" si="34"/>
        <v>1</v>
      </c>
      <c r="I26" s="32">
        <f t="shared" si="34"/>
        <v>1.0000000000000002</v>
      </c>
      <c r="J26" s="33">
        <f t="shared" si="34"/>
        <v>1</v>
      </c>
      <c r="K26" s="31">
        <f t="shared" si="34"/>
        <v>0.99999999999999989</v>
      </c>
      <c r="L26" s="32">
        <f t="shared" si="34"/>
        <v>1</v>
      </c>
      <c r="M26" s="32">
        <f t="shared" si="34"/>
        <v>1</v>
      </c>
      <c r="N26" s="33">
        <f t="shared" si="34"/>
        <v>1.0000000000000002</v>
      </c>
      <c r="O26" s="31">
        <f t="shared" si="34"/>
        <v>1</v>
      </c>
      <c r="P26" s="32">
        <f t="shared" si="34"/>
        <v>1</v>
      </c>
      <c r="Q26" s="32">
        <f t="shared" si="34"/>
        <v>0.99999999999999989</v>
      </c>
      <c r="R26" s="33">
        <f t="shared" si="34"/>
        <v>1</v>
      </c>
      <c r="S26" s="31">
        <f t="shared" si="34"/>
        <v>1</v>
      </c>
      <c r="T26" s="32">
        <f t="shared" si="34"/>
        <v>1</v>
      </c>
      <c r="U26" s="32">
        <f t="shared" si="34"/>
        <v>1</v>
      </c>
      <c r="V26" s="33">
        <f t="shared" si="34"/>
        <v>1</v>
      </c>
      <c r="W26" s="31">
        <f t="shared" si="34"/>
        <v>1.0000000000000002</v>
      </c>
      <c r="X26" s="32">
        <f t="shared" si="34"/>
        <v>1</v>
      </c>
      <c r="Y26" s="32">
        <f t="shared" si="34"/>
        <v>1</v>
      </c>
      <c r="Z26" s="33">
        <f t="shared" si="34"/>
        <v>1</v>
      </c>
      <c r="AA26" s="31">
        <f>'α'' τριμηνο'!AA26</f>
        <v>1.0000000000000002</v>
      </c>
      <c r="AB26" s="32">
        <f>'α'' τριμηνο'!AB26</f>
        <v>0</v>
      </c>
      <c r="AC26" s="32">
        <f>'α'' τριμηνο'!AC26</f>
        <v>1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O5:AP5"/>
    <mergeCell ref="AA5:AB5"/>
    <mergeCell ref="AC5:AD5"/>
    <mergeCell ref="AE5:AF5"/>
    <mergeCell ref="AG5:AH5"/>
    <mergeCell ref="AI5:AJ5"/>
    <mergeCell ref="AK5:AL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topLeftCell="A6"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78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  <c r="K2" s="8"/>
      <c r="M2" s="10"/>
      <c r="N2" s="11"/>
    </row>
    <row r="3" spans="1:42" s="9" customFormat="1" ht="20" thickBot="1" x14ac:dyDescent="0.25">
      <c r="A3" s="61" t="s">
        <v>2</v>
      </c>
      <c r="B3" s="62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3" t="s">
        <v>3</v>
      </c>
      <c r="B4" s="64"/>
      <c r="C4" s="54" t="s">
        <v>4</v>
      </c>
      <c r="D4" s="48"/>
      <c r="E4" s="48"/>
      <c r="F4" s="55"/>
      <c r="G4" s="47" t="s">
        <v>5</v>
      </c>
      <c r="H4" s="48"/>
      <c r="I4" s="48"/>
      <c r="J4" s="49"/>
      <c r="K4" s="54" t="s">
        <v>6</v>
      </c>
      <c r="L4" s="48"/>
      <c r="M4" s="48"/>
      <c r="N4" s="55"/>
      <c r="O4" s="47" t="s">
        <v>7</v>
      </c>
      <c r="P4" s="48"/>
      <c r="Q4" s="48"/>
      <c r="R4" s="49"/>
      <c r="S4" s="54" t="s">
        <v>8</v>
      </c>
      <c r="T4" s="48"/>
      <c r="U4" s="48"/>
      <c r="V4" s="55"/>
      <c r="W4" s="47" t="s">
        <v>9</v>
      </c>
      <c r="X4" s="48"/>
      <c r="Y4" s="48"/>
      <c r="Z4" s="49"/>
      <c r="AA4" s="47" t="s">
        <v>10</v>
      </c>
      <c r="AB4" s="48"/>
      <c r="AC4" s="48"/>
      <c r="AD4" s="49"/>
      <c r="AE4" s="54" t="s">
        <v>11</v>
      </c>
      <c r="AF4" s="48"/>
      <c r="AG4" s="48"/>
      <c r="AH4" s="55"/>
      <c r="AI4" s="47" t="s">
        <v>12</v>
      </c>
      <c r="AJ4" s="48"/>
      <c r="AK4" s="48"/>
      <c r="AL4" s="49"/>
      <c r="AM4" s="47" t="s">
        <v>13</v>
      </c>
      <c r="AN4" s="48"/>
      <c r="AO4" s="48"/>
      <c r="AP4" s="49"/>
    </row>
    <row r="5" spans="1:42" ht="62.5" customHeight="1" thickBot="1" x14ac:dyDescent="0.25">
      <c r="A5" s="65"/>
      <c r="B5" s="66"/>
      <c r="C5" s="56" t="s">
        <v>14</v>
      </c>
      <c r="D5" s="51"/>
      <c r="E5" s="52" t="s">
        <v>15</v>
      </c>
      <c r="F5" s="57"/>
      <c r="G5" s="50" t="s">
        <v>14</v>
      </c>
      <c r="H5" s="51"/>
      <c r="I5" s="52" t="s">
        <v>15</v>
      </c>
      <c r="J5" s="53"/>
      <c r="K5" s="56" t="s">
        <v>14</v>
      </c>
      <c r="L5" s="51"/>
      <c r="M5" s="52" t="s">
        <v>15</v>
      </c>
      <c r="N5" s="57"/>
      <c r="O5" s="50" t="s">
        <v>14</v>
      </c>
      <c r="P5" s="51"/>
      <c r="Q5" s="52" t="s">
        <v>15</v>
      </c>
      <c r="R5" s="53"/>
      <c r="S5" s="56" t="s">
        <v>14</v>
      </c>
      <c r="T5" s="51"/>
      <c r="U5" s="52" t="s">
        <v>15</v>
      </c>
      <c r="V5" s="57"/>
      <c r="W5" s="50" t="s">
        <v>14</v>
      </c>
      <c r="X5" s="51"/>
      <c r="Y5" s="52" t="s">
        <v>15</v>
      </c>
      <c r="Z5" s="53"/>
      <c r="AA5" s="50" t="s">
        <v>14</v>
      </c>
      <c r="AB5" s="51"/>
      <c r="AC5" s="52" t="s">
        <v>15</v>
      </c>
      <c r="AD5" s="53"/>
      <c r="AE5" s="56" t="s">
        <v>14</v>
      </c>
      <c r="AF5" s="51"/>
      <c r="AG5" s="52" t="s">
        <v>15</v>
      </c>
      <c r="AH5" s="57"/>
      <c r="AI5" s="50" t="s">
        <v>14</v>
      </c>
      <c r="AJ5" s="51"/>
      <c r="AK5" s="52" t="s">
        <v>15</v>
      </c>
      <c r="AL5" s="53"/>
      <c r="AM5" s="50" t="s">
        <v>14</v>
      </c>
      <c r="AN5" s="51"/>
      <c r="AO5" s="52" t="s">
        <v>15</v>
      </c>
      <c r="AP5" s="53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79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60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1" t="s">
        <v>42</v>
      </c>
      <c r="B3" s="62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3" t="s">
        <v>43</v>
      </c>
      <c r="B4" s="64"/>
      <c r="C4" s="54" t="s">
        <v>44</v>
      </c>
      <c r="D4" s="48"/>
      <c r="E4" s="48"/>
      <c r="F4" s="55"/>
      <c r="G4" s="47" t="s">
        <v>45</v>
      </c>
      <c r="H4" s="48"/>
      <c r="I4" s="48"/>
      <c r="J4" s="49"/>
      <c r="K4" s="54" t="s">
        <v>46</v>
      </c>
      <c r="L4" s="48"/>
      <c r="M4" s="48"/>
      <c r="N4" s="55"/>
      <c r="O4" s="47" t="s">
        <v>47</v>
      </c>
      <c r="P4" s="48"/>
      <c r="Q4" s="48"/>
      <c r="R4" s="49"/>
      <c r="S4" s="54" t="s">
        <v>48</v>
      </c>
      <c r="T4" s="48"/>
      <c r="U4" s="48"/>
      <c r="V4" s="55"/>
      <c r="W4" s="47" t="s">
        <v>49</v>
      </c>
      <c r="X4" s="48"/>
      <c r="Y4" s="48"/>
      <c r="Z4" s="49"/>
      <c r="AA4" s="47" t="s">
        <v>50</v>
      </c>
      <c r="AB4" s="48"/>
      <c r="AC4" s="48"/>
      <c r="AD4" s="49"/>
      <c r="AE4" s="54" t="s">
        <v>51</v>
      </c>
      <c r="AF4" s="48"/>
      <c r="AG4" s="48"/>
      <c r="AH4" s="55"/>
      <c r="AI4" s="47" t="s">
        <v>52</v>
      </c>
      <c r="AJ4" s="48"/>
      <c r="AK4" s="48"/>
      <c r="AL4" s="49"/>
      <c r="AM4" s="47" t="s">
        <v>53</v>
      </c>
      <c r="AN4" s="48"/>
      <c r="AO4" s="48"/>
      <c r="AP4" s="49"/>
    </row>
    <row r="5" spans="1:42" ht="46.25" customHeight="1" thickBot="1" x14ac:dyDescent="0.25">
      <c r="A5" s="65"/>
      <c r="B5" s="66"/>
      <c r="C5" s="56" t="s">
        <v>54</v>
      </c>
      <c r="D5" s="51"/>
      <c r="E5" s="52" t="s">
        <v>55</v>
      </c>
      <c r="F5" s="57"/>
      <c r="G5" s="50" t="str">
        <f>C5</f>
        <v>%                                         ACTIVE PoDs / PRESSURE CLASS</v>
      </c>
      <c r="H5" s="51"/>
      <c r="I5" s="52" t="str">
        <f t="shared" ref="I5" si="0">E5</f>
        <v>%                    CONSUMPTION / PRESSURE CLASS</v>
      </c>
      <c r="J5" s="53"/>
      <c r="K5" s="56" t="str">
        <f t="shared" ref="K5" si="1">G5</f>
        <v>%                                         ACTIVE PoDs / PRESSURE CLASS</v>
      </c>
      <c r="L5" s="51"/>
      <c r="M5" s="52" t="str">
        <f t="shared" ref="M5" si="2">I5</f>
        <v>%                    CONSUMPTION / PRESSURE CLASS</v>
      </c>
      <c r="N5" s="57"/>
      <c r="O5" s="50" t="str">
        <f t="shared" ref="O5" si="3">K5</f>
        <v>%                                         ACTIVE PoDs / PRESSURE CLASS</v>
      </c>
      <c r="P5" s="51"/>
      <c r="Q5" s="52" t="str">
        <f t="shared" ref="Q5" si="4">M5</f>
        <v>%                    CONSUMPTION / PRESSURE CLASS</v>
      </c>
      <c r="R5" s="53"/>
      <c r="S5" s="56" t="str">
        <f t="shared" ref="S5" si="5">O5</f>
        <v>%                                         ACTIVE PoDs / PRESSURE CLASS</v>
      </c>
      <c r="T5" s="51"/>
      <c r="U5" s="52" t="str">
        <f t="shared" ref="U5" si="6">Q5</f>
        <v>%                    CONSUMPTION / PRESSURE CLASS</v>
      </c>
      <c r="V5" s="57"/>
      <c r="W5" s="50" t="str">
        <f t="shared" ref="W5" si="7">S5</f>
        <v>%                                         ACTIVE PoDs / PRESSURE CLASS</v>
      </c>
      <c r="X5" s="51"/>
      <c r="Y5" s="52" t="str">
        <f t="shared" ref="Y5" si="8">U5</f>
        <v>%                    CONSUMPTION / PRESSURE CLASS</v>
      </c>
      <c r="Z5" s="53"/>
      <c r="AA5" s="50" t="str">
        <f t="shared" ref="AA5" si="9">W5</f>
        <v>%                                         ACTIVE PoDs / PRESSURE CLASS</v>
      </c>
      <c r="AB5" s="51"/>
      <c r="AC5" s="52" t="str">
        <f t="shared" ref="AC5" si="10">Y5</f>
        <v>%                    CONSUMPTION / PRESSURE CLASS</v>
      </c>
      <c r="AD5" s="53"/>
      <c r="AE5" s="56" t="str">
        <f t="shared" ref="AE5" si="11">AA5</f>
        <v>%                                         ACTIVE PoDs / PRESSURE CLASS</v>
      </c>
      <c r="AF5" s="51"/>
      <c r="AG5" s="52" t="str">
        <f t="shared" ref="AG5" si="12">AC5</f>
        <v>%                    CONSUMPTION / PRESSURE CLASS</v>
      </c>
      <c r="AH5" s="57"/>
      <c r="AI5" s="50" t="str">
        <f t="shared" ref="AI5" si="13">AE5</f>
        <v>%                                         ACTIVE PoDs / PRESSURE CLASS</v>
      </c>
      <c r="AJ5" s="51"/>
      <c r="AK5" s="52" t="str">
        <f t="shared" ref="AK5" si="14">AG5</f>
        <v>%                    CONSUMPTION / PRESSURE CLASS</v>
      </c>
      <c r="AL5" s="53"/>
      <c r="AM5" s="50" t="str">
        <f t="shared" ref="AM5" si="15">AI5</f>
        <v>%                                         ACTIVE PoDs / PRESSURE CLASS</v>
      </c>
      <c r="AN5" s="51"/>
      <c r="AO5" s="52" t="str">
        <f t="shared" ref="AO5" si="16">AK5</f>
        <v>%                    CONSUMPTION / PRESSURE CLASS</v>
      </c>
      <c r="AP5" s="53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 x14ac:dyDescent="0.2">
      <c r="A8" s="17">
        <v>2</v>
      </c>
      <c r="B8" s="41" t="s">
        <v>60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 x14ac:dyDescent="0.2">
      <c r="A9" s="17">
        <v>3</v>
      </c>
      <c r="B9" s="41" t="s">
        <v>61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 x14ac:dyDescent="0.2">
      <c r="A10" s="17">
        <v>4</v>
      </c>
      <c r="B10" s="41" t="s">
        <v>62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 x14ac:dyDescent="0.2">
      <c r="A11" s="17">
        <v>5</v>
      </c>
      <c r="B11" s="41" t="s">
        <v>63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 x14ac:dyDescent="0.2">
      <c r="A12" s="17">
        <v>6</v>
      </c>
      <c r="B12" s="41" t="s">
        <v>64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 x14ac:dyDescent="0.2">
      <c r="A13" s="17">
        <v>7</v>
      </c>
      <c r="B13" s="41" t="s">
        <v>65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 x14ac:dyDescent="0.2">
      <c r="A14" s="17">
        <v>8</v>
      </c>
      <c r="B14" s="41" t="s">
        <v>66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 x14ac:dyDescent="0.2">
      <c r="A15" s="17">
        <v>9</v>
      </c>
      <c r="B15" s="42" t="s">
        <v>67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 x14ac:dyDescent="0.2">
      <c r="A16" s="17">
        <v>10</v>
      </c>
      <c r="B16" s="41" t="s">
        <v>68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 x14ac:dyDescent="0.2">
      <c r="A17" s="21">
        <v>11</v>
      </c>
      <c r="B17" s="43" t="s">
        <v>69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 x14ac:dyDescent="0.2">
      <c r="A18" s="17">
        <v>12</v>
      </c>
      <c r="B18" s="41" t="s">
        <v>70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 x14ac:dyDescent="0.2">
      <c r="A19" s="17">
        <v>13</v>
      </c>
      <c r="B19" s="41" t="s">
        <v>71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 x14ac:dyDescent="0.2">
      <c r="A20" s="17">
        <v>14</v>
      </c>
      <c r="B20" s="41" t="s">
        <v>72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 x14ac:dyDescent="0.2">
      <c r="A21" s="17">
        <v>15</v>
      </c>
      <c r="B21" s="41" t="s">
        <v>73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 x14ac:dyDescent="0.2">
      <c r="A22" s="17">
        <v>16</v>
      </c>
      <c r="B22" s="41" t="s">
        <v>74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 x14ac:dyDescent="0.2">
      <c r="A23" s="17">
        <v>17</v>
      </c>
      <c r="B23" s="44" t="s">
        <v>75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 x14ac:dyDescent="0.2">
      <c r="A24" s="17">
        <v>18</v>
      </c>
      <c r="B24" s="44" t="s">
        <v>37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 x14ac:dyDescent="0.2">
      <c r="A25" s="17">
        <v>19</v>
      </c>
      <c r="B25" s="44" t="s">
        <v>76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 x14ac:dyDescent="0.25">
      <c r="A26" s="22"/>
      <c r="B26" s="45" t="s">
        <v>77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580-D918-4D9E-8288-E3744D977274}">
  <dimension ref="A1:AP28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  <c r="K2" s="8"/>
      <c r="M2" s="10"/>
      <c r="N2" s="11"/>
    </row>
    <row r="3" spans="1:42" s="9" customFormat="1" ht="20" thickBot="1" x14ac:dyDescent="0.25">
      <c r="A3" s="61" t="s">
        <v>2</v>
      </c>
      <c r="B3" s="62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3" t="s">
        <v>3</v>
      </c>
      <c r="B4" s="64"/>
      <c r="C4" s="54" t="s">
        <v>4</v>
      </c>
      <c r="D4" s="48"/>
      <c r="E4" s="48"/>
      <c r="F4" s="55"/>
      <c r="G4" s="47" t="s">
        <v>5</v>
      </c>
      <c r="H4" s="48"/>
      <c r="I4" s="48"/>
      <c r="J4" s="49"/>
      <c r="K4" s="54" t="s">
        <v>6</v>
      </c>
      <c r="L4" s="48"/>
      <c r="M4" s="48"/>
      <c r="N4" s="55"/>
      <c r="O4" s="47" t="s">
        <v>7</v>
      </c>
      <c r="P4" s="48"/>
      <c r="Q4" s="48"/>
      <c r="R4" s="49"/>
      <c r="S4" s="54" t="s">
        <v>8</v>
      </c>
      <c r="T4" s="48"/>
      <c r="U4" s="48"/>
      <c r="V4" s="55"/>
      <c r="W4" s="47" t="s">
        <v>9</v>
      </c>
      <c r="X4" s="48"/>
      <c r="Y4" s="48"/>
      <c r="Z4" s="49"/>
      <c r="AA4" s="47" t="s">
        <v>10</v>
      </c>
      <c r="AB4" s="48"/>
      <c r="AC4" s="48"/>
      <c r="AD4" s="49"/>
      <c r="AE4" s="54" t="s">
        <v>11</v>
      </c>
      <c r="AF4" s="48"/>
      <c r="AG4" s="48"/>
      <c r="AH4" s="55"/>
      <c r="AI4" s="47" t="s">
        <v>12</v>
      </c>
      <c r="AJ4" s="48"/>
      <c r="AK4" s="48"/>
      <c r="AL4" s="49"/>
      <c r="AM4" s="47" t="s">
        <v>13</v>
      </c>
      <c r="AN4" s="48"/>
      <c r="AO4" s="48"/>
      <c r="AP4" s="49"/>
    </row>
    <row r="5" spans="1:42" ht="62.5" customHeight="1" thickBot="1" x14ac:dyDescent="0.25">
      <c r="A5" s="65"/>
      <c r="B5" s="66"/>
      <c r="C5" s="56" t="s">
        <v>14</v>
      </c>
      <c r="D5" s="51"/>
      <c r="E5" s="52" t="s">
        <v>15</v>
      </c>
      <c r="F5" s="57"/>
      <c r="G5" s="50" t="s">
        <v>14</v>
      </c>
      <c r="H5" s="51"/>
      <c r="I5" s="52" t="s">
        <v>15</v>
      </c>
      <c r="J5" s="53"/>
      <c r="K5" s="56" t="s">
        <v>14</v>
      </c>
      <c r="L5" s="51"/>
      <c r="M5" s="52" t="s">
        <v>15</v>
      </c>
      <c r="N5" s="57"/>
      <c r="O5" s="50" t="s">
        <v>14</v>
      </c>
      <c r="P5" s="51"/>
      <c r="Q5" s="52" t="s">
        <v>15</v>
      </c>
      <c r="R5" s="53"/>
      <c r="S5" s="56" t="s">
        <v>14</v>
      </c>
      <c r="T5" s="51"/>
      <c r="U5" s="52" t="s">
        <v>15</v>
      </c>
      <c r="V5" s="57"/>
      <c r="W5" s="50" t="s">
        <v>14</v>
      </c>
      <c r="X5" s="51"/>
      <c r="Y5" s="52" t="s">
        <v>15</v>
      </c>
      <c r="Z5" s="53"/>
      <c r="AA5" s="50" t="s">
        <v>14</v>
      </c>
      <c r="AB5" s="51"/>
      <c r="AC5" s="52" t="s">
        <v>15</v>
      </c>
      <c r="AD5" s="53"/>
      <c r="AE5" s="56" t="s">
        <v>14</v>
      </c>
      <c r="AF5" s="51"/>
      <c r="AG5" s="52" t="s">
        <v>15</v>
      </c>
      <c r="AH5" s="57"/>
      <c r="AI5" s="50" t="s">
        <v>14</v>
      </c>
      <c r="AJ5" s="51"/>
      <c r="AK5" s="52" t="s">
        <v>15</v>
      </c>
      <c r="AL5" s="53"/>
      <c r="AM5" s="50" t="s">
        <v>14</v>
      </c>
      <c r="AN5" s="51"/>
      <c r="AO5" s="52" t="s">
        <v>15</v>
      </c>
      <c r="AP5" s="53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7.0558185807926504E-6</v>
      </c>
      <c r="D7" s="26">
        <v>7.0558185807926504E-6</v>
      </c>
      <c r="E7" s="26">
        <v>7.0558185807926504E-6</v>
      </c>
      <c r="F7" s="27">
        <v>7.0558185807926504E-6</v>
      </c>
      <c r="G7" s="25">
        <v>7.0558185807926504E-6</v>
      </c>
      <c r="H7" s="26">
        <v>7.0558185807926504E-6</v>
      </c>
      <c r="I7" s="26">
        <v>7.0558185807926504E-6</v>
      </c>
      <c r="J7" s="27">
        <v>7.0558185807926504E-6</v>
      </c>
      <c r="K7" s="25">
        <v>1.4927378304548372E-5</v>
      </c>
      <c r="L7" s="26">
        <v>1.4927378304548372E-5</v>
      </c>
      <c r="M7" s="26">
        <v>1.4927378304548372E-5</v>
      </c>
      <c r="N7" s="27">
        <v>1.4927378304548372E-5</v>
      </c>
      <c r="O7" s="25">
        <v>0</v>
      </c>
      <c r="P7" s="26">
        <v>2.6272577834058022E-2</v>
      </c>
      <c r="Q7" s="26">
        <v>0</v>
      </c>
      <c r="R7" s="27">
        <v>5.3846134942365127E-2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7.0558185807926504E-6</v>
      </c>
      <c r="D8" s="19">
        <v>7.0558185807926504E-6</v>
      </c>
      <c r="E8" s="19">
        <v>7.0558185807926504E-6</v>
      </c>
      <c r="F8" s="29">
        <v>7.0558185807926504E-6</v>
      </c>
      <c r="G8" s="18">
        <v>7.0558185807926504E-6</v>
      </c>
      <c r="H8" s="19">
        <v>7.0558185807926504E-6</v>
      </c>
      <c r="I8" s="19">
        <v>7.0558185807926504E-6</v>
      </c>
      <c r="J8" s="29">
        <v>7.0558185807926504E-6</v>
      </c>
      <c r="K8" s="18">
        <v>1.4927378304548372E-5</v>
      </c>
      <c r="L8" s="19">
        <v>0</v>
      </c>
      <c r="M8" s="19">
        <v>5.0873798483262766E-4</v>
      </c>
      <c r="N8" s="29">
        <v>0.26274443793743346</v>
      </c>
      <c r="O8" s="18">
        <v>2.5525186293370193E-3</v>
      </c>
      <c r="P8" s="19">
        <v>0.13136288917207364</v>
      </c>
      <c r="Q8" s="19">
        <v>3.6175219805257286E-2</v>
      </c>
      <c r="R8" s="29">
        <v>0.58572644448170819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6.4613664939847399E-3</v>
      </c>
      <c r="F9" s="29">
        <v>0.11179275400760276</v>
      </c>
      <c r="G9" s="18">
        <v>1.6393039515421751E-5</v>
      </c>
      <c r="H9" s="19">
        <v>5.5555555555555552E-2</v>
      </c>
      <c r="I9" s="19">
        <v>4.2122337947965386E-3</v>
      </c>
      <c r="J9" s="29">
        <v>3.1535988033599818E-2</v>
      </c>
      <c r="K9" s="18">
        <v>9.9515855363655809E-6</v>
      </c>
      <c r="L9" s="19">
        <v>0.13207547169811321</v>
      </c>
      <c r="M9" s="19">
        <v>1.3322677253893627E-4</v>
      </c>
      <c r="N9" s="29">
        <v>2.9067727821645115E-2</v>
      </c>
      <c r="O9" s="18">
        <v>8.9062151314846846E-3</v>
      </c>
      <c r="P9" s="19">
        <v>0.26304021342533646</v>
      </c>
      <c r="Q9" s="19">
        <v>8.3893198287730911E-2</v>
      </c>
      <c r="R9" s="29">
        <v>0.10150915129795965</v>
      </c>
      <c r="S9" s="18">
        <v>2.0100669187766954E-3</v>
      </c>
      <c r="T9" s="19">
        <v>5.5753913461736838E-2</v>
      </c>
      <c r="U9" s="19">
        <v>4.1406465377998865E-2</v>
      </c>
      <c r="V9" s="29">
        <v>7.8834727302621414E-3</v>
      </c>
      <c r="W9" s="18">
        <v>3.8755035840617271E-3</v>
      </c>
      <c r="X9" s="19">
        <v>0.24997933987261944</v>
      </c>
      <c r="Y9" s="19">
        <v>0.15160949403875082</v>
      </c>
      <c r="Z9" s="29">
        <v>1.8918471556379199E-2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5.5705687695357976E-2</v>
      </c>
      <c r="D10" s="19">
        <v>0</v>
      </c>
      <c r="E10" s="19">
        <v>5.0743226489499568E-2</v>
      </c>
      <c r="F10" s="29">
        <v>3.12624130965921E-4</v>
      </c>
      <c r="G10" s="18">
        <v>8.8030622197814809E-2</v>
      </c>
      <c r="H10" s="19">
        <v>0</v>
      </c>
      <c r="I10" s="19">
        <v>7.0274215682952168E-2</v>
      </c>
      <c r="J10" s="29">
        <v>0</v>
      </c>
      <c r="K10" s="18">
        <v>4.5931543043095338E-2</v>
      </c>
      <c r="L10" s="19">
        <v>0</v>
      </c>
      <c r="M10" s="19">
        <v>3.13224246667988E-3</v>
      </c>
      <c r="N10" s="29">
        <v>0</v>
      </c>
      <c r="O10" s="18">
        <v>0.34512425398840768</v>
      </c>
      <c r="P10" s="19">
        <v>0</v>
      </c>
      <c r="Q10" s="19">
        <v>1.7623700855058624E-2</v>
      </c>
      <c r="R10" s="29">
        <v>0</v>
      </c>
      <c r="S10" s="18">
        <v>0.22991507238117317</v>
      </c>
      <c r="T10" s="19">
        <v>0</v>
      </c>
      <c r="U10" s="19">
        <v>9.5568332787766122E-2</v>
      </c>
      <c r="V10" s="29">
        <v>0</v>
      </c>
      <c r="W10" s="18">
        <v>0.41835304136639723</v>
      </c>
      <c r="X10" s="19">
        <v>0</v>
      </c>
      <c r="Y10" s="19">
        <v>6.9440278896995236E-2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5.538817585922231E-4</v>
      </c>
      <c r="D11" s="19">
        <v>0</v>
      </c>
      <c r="E11" s="19">
        <v>5.5353326995353721E-4</v>
      </c>
      <c r="F11" s="29">
        <v>0</v>
      </c>
      <c r="G11" s="18">
        <v>7.29490258436268E-4</v>
      </c>
      <c r="H11" s="19">
        <v>0.1111111111111111</v>
      </c>
      <c r="I11" s="19">
        <v>5.8752867176801657E-4</v>
      </c>
      <c r="J11" s="29">
        <v>2.3938487887634755E-2</v>
      </c>
      <c r="K11" s="18">
        <v>1.0250133102456549E-3</v>
      </c>
      <c r="L11" s="19">
        <v>0</v>
      </c>
      <c r="M11" s="19">
        <v>1.164288689868673E-4</v>
      </c>
      <c r="N11" s="29">
        <v>0</v>
      </c>
      <c r="O11" s="18">
        <v>2.5768404579756903E-3</v>
      </c>
      <c r="P11" s="19">
        <v>0</v>
      </c>
      <c r="Q11" s="19">
        <v>1.5909753751043492E-4</v>
      </c>
      <c r="R11" s="29">
        <v>0</v>
      </c>
      <c r="S11" s="18">
        <v>3.7332786732364944E-3</v>
      </c>
      <c r="T11" s="19">
        <v>0</v>
      </c>
      <c r="U11" s="19">
        <v>2.4243576931022455E-3</v>
      </c>
      <c r="V11" s="29">
        <v>0</v>
      </c>
      <c r="W11" s="18">
        <v>8.6566918927028337E-4</v>
      </c>
      <c r="X11" s="19">
        <v>0</v>
      </c>
      <c r="Y11" s="19">
        <v>2.6593007633942767E-4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5.8970165919098941E-2</v>
      </c>
      <c r="F12" s="29">
        <v>7.4371459627826944E-2</v>
      </c>
      <c r="G12" s="18">
        <v>8.2932386908518646E-2</v>
      </c>
      <c r="H12" s="19">
        <v>2.7777777777777776E-2</v>
      </c>
      <c r="I12" s="19">
        <v>6.9198914974579487E-2</v>
      </c>
      <c r="J12" s="29">
        <v>5.671412984189177E-3</v>
      </c>
      <c r="K12" s="18">
        <v>0.70174600568235534</v>
      </c>
      <c r="L12" s="19">
        <v>0.58490566037735847</v>
      </c>
      <c r="M12" s="19">
        <v>0.97035524765587566</v>
      </c>
      <c r="N12" s="29">
        <v>0.34146731102691424</v>
      </c>
      <c r="O12" s="18">
        <v>0.18915222926038441</v>
      </c>
      <c r="P12" s="19">
        <v>7.9149635305966887E-2</v>
      </c>
      <c r="Q12" s="19">
        <v>0.12440050464089676</v>
      </c>
      <c r="R12" s="29">
        <v>2.1378834382930745E-2</v>
      </c>
      <c r="S12" s="18">
        <v>0.15467266827408796</v>
      </c>
      <c r="T12" s="19">
        <v>0.22270438768537495</v>
      </c>
      <c r="U12" s="19">
        <v>0.10302675405685643</v>
      </c>
      <c r="V12" s="29">
        <v>0.14544338184995317</v>
      </c>
      <c r="W12" s="18">
        <v>0.12403505798223188</v>
      </c>
      <c r="X12" s="19">
        <v>6.2871900579712606E-2</v>
      </c>
      <c r="Y12" s="19">
        <v>4.9452313471398585E-2</v>
      </c>
      <c r="Z12" s="29">
        <v>3.3569916506748509E-2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81</v>
      </c>
      <c r="C13" s="28">
        <v>0.66272128811024011</v>
      </c>
      <c r="D13" s="19">
        <v>0.53125</v>
      </c>
      <c r="E13" s="19">
        <v>0.64453915181026589</v>
      </c>
      <c r="F13" s="29">
        <v>0.34475360179240966</v>
      </c>
      <c r="G13" s="18">
        <v>0.60043605485111018</v>
      </c>
      <c r="H13" s="19">
        <v>0.44444444444444442</v>
      </c>
      <c r="I13" s="19">
        <v>0.59345639450122012</v>
      </c>
      <c r="J13" s="29">
        <v>0.20220465160175541</v>
      </c>
      <c r="K13" s="18">
        <v>4.1841441387649086E-2</v>
      </c>
      <c r="L13" s="19">
        <v>1.8867924528301886E-2</v>
      </c>
      <c r="M13" s="19">
        <v>1.2692966606122186E-3</v>
      </c>
      <c r="N13" s="29">
        <v>0</v>
      </c>
      <c r="O13" s="18">
        <v>0.11701613550419114</v>
      </c>
      <c r="P13" s="19">
        <v>7.8809000142971528E-2</v>
      </c>
      <c r="Q13" s="19">
        <v>0.3840523979199178</v>
      </c>
      <c r="R13" s="29">
        <v>1.2447889448306016E-2</v>
      </c>
      <c r="S13" s="18">
        <v>0.1623730400780416</v>
      </c>
      <c r="T13" s="19">
        <v>5.5424333666895226E-2</v>
      </c>
      <c r="U13" s="19">
        <v>0.32979202702788679</v>
      </c>
      <c r="V13" s="29">
        <v>7.3406244703116974E-4</v>
      </c>
      <c r="W13" s="18">
        <v>0.10268326119596657</v>
      </c>
      <c r="X13" s="19">
        <v>0</v>
      </c>
      <c r="Y13" s="19">
        <v>0.21022011634032797</v>
      </c>
      <c r="Z13" s="29">
        <v>0</v>
      </c>
      <c r="AA13" s="18">
        <v>1</v>
      </c>
      <c r="AB13" s="19">
        <v>0</v>
      </c>
      <c r="AC13" s="19">
        <v>1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3.1357255589780669E-2</v>
      </c>
      <c r="F14" s="29">
        <v>1.3492688555253089E-2</v>
      </c>
      <c r="G14" s="18">
        <v>9.1555125693630491E-3</v>
      </c>
      <c r="H14" s="19">
        <v>2.7777777777777776E-2</v>
      </c>
      <c r="I14" s="19">
        <v>3.8374446520795573E-2</v>
      </c>
      <c r="J14" s="29">
        <v>3.9130683912461722E-3</v>
      </c>
      <c r="K14" s="18">
        <v>4.224448060187189E-3</v>
      </c>
      <c r="L14" s="19">
        <v>3.7735849056603772E-2</v>
      </c>
      <c r="M14" s="19">
        <v>1.0260799186030973E-3</v>
      </c>
      <c r="N14" s="29">
        <v>0</v>
      </c>
      <c r="O14" s="18">
        <v>2.1151706421828693E-2</v>
      </c>
      <c r="P14" s="19">
        <v>0</v>
      </c>
      <c r="Q14" s="19">
        <v>7.9923115902300838E-3</v>
      </c>
      <c r="R14" s="29">
        <v>1.8801871138664856E-3</v>
      </c>
      <c r="S14" s="18">
        <v>4.0768431780172767E-2</v>
      </c>
      <c r="T14" s="19">
        <v>5.5424333666988609E-2</v>
      </c>
      <c r="U14" s="19">
        <v>2.0357542936083019E-2</v>
      </c>
      <c r="V14" s="29">
        <v>3.4811991034093513E-3</v>
      </c>
      <c r="W14" s="18">
        <v>2.8112247340341266E-2</v>
      </c>
      <c r="X14" s="19">
        <v>6.2231404693514243E-2</v>
      </c>
      <c r="Y14" s="19">
        <v>6.0282714567945664E-2</v>
      </c>
      <c r="Z14" s="29">
        <v>4.7087678229074066E-2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7.3762062232514816E-2</v>
      </c>
      <c r="F15" s="29">
        <v>3.3955030784840524E-3</v>
      </c>
      <c r="G15" s="18">
        <v>6.8342581739793282E-2</v>
      </c>
      <c r="H15" s="19">
        <v>8.3333333333333329E-2</v>
      </c>
      <c r="I15" s="19">
        <v>7.2931059041235688E-2</v>
      </c>
      <c r="J15" s="29">
        <v>1.5146666181120325E-2</v>
      </c>
      <c r="K15" s="18">
        <v>5.0051499455150694E-2</v>
      </c>
      <c r="L15" s="19">
        <v>9.4339622641509441E-2</v>
      </c>
      <c r="M15" s="19">
        <v>4.5451197222130041E-3</v>
      </c>
      <c r="N15" s="29">
        <v>0.19961088205274721</v>
      </c>
      <c r="O15" s="18">
        <v>0.12061893224325203</v>
      </c>
      <c r="P15" s="19">
        <v>0.290011528309844</v>
      </c>
      <c r="Q15" s="19">
        <v>0.28526943714445691</v>
      </c>
      <c r="R15" s="29">
        <v>0.14695087030975199</v>
      </c>
      <c r="S15" s="18">
        <v>0.15112489053343817</v>
      </c>
      <c r="T15" s="19">
        <v>0.16641948090965655</v>
      </c>
      <c r="U15" s="19">
        <v>0.21513144026498346</v>
      </c>
      <c r="V15" s="29">
        <v>0.34346426668485708</v>
      </c>
      <c r="W15" s="18">
        <v>0.12398365035037347</v>
      </c>
      <c r="X15" s="19">
        <v>0.18776859427647644</v>
      </c>
      <c r="Y15" s="19">
        <v>0.36215976799512201</v>
      </c>
      <c r="Z15" s="29">
        <v>1.8285516435154529E-2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3.5279092903963252E-6</v>
      </c>
      <c r="D16" s="19">
        <v>0</v>
      </c>
      <c r="E16" s="19">
        <v>2.9172578544295959E-4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1.4927378304548372E-5</v>
      </c>
      <c r="L16" s="19">
        <v>3.7735849056603772E-2</v>
      </c>
      <c r="M16" s="19">
        <v>3.0980172667617331E-3</v>
      </c>
      <c r="N16" s="29">
        <v>7.236132675650081E-2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82</v>
      </c>
      <c r="C17" s="28">
        <v>5.2093108581992141E-2</v>
      </c>
      <c r="D17" s="19">
        <v>0.125</v>
      </c>
      <c r="E17" s="19">
        <v>5.8792694150439188E-2</v>
      </c>
      <c r="F17" s="29">
        <v>0.31436925622421813</v>
      </c>
      <c r="G17" s="18">
        <v>7.1350704490873176E-2</v>
      </c>
      <c r="H17" s="19">
        <v>0.1111111111111111</v>
      </c>
      <c r="I17" s="19">
        <v>8.4625898635727406E-2</v>
      </c>
      <c r="J17" s="29">
        <v>3.7487926469904738E-2</v>
      </c>
      <c r="K17" s="18">
        <v>6.8223094644554241E-2</v>
      </c>
      <c r="L17" s="19">
        <f>9.43396226415094%-0.0000746368915227613</f>
        <v>9.4264985749986638E-2</v>
      </c>
      <c r="M17" s="19">
        <v>5.8325410540849207E-3</v>
      </c>
      <c r="N17" s="29">
        <v>8.0346880709721138E-2</v>
      </c>
      <c r="O17" s="18">
        <v>0.12345844812560884</v>
      </c>
      <c r="P17" s="19">
        <v>0.13135415580974949</v>
      </c>
      <c r="Q17" s="19">
        <v>4.9105929431060139E-2</v>
      </c>
      <c r="R17" s="29">
        <v>7.6260488023111778E-2</v>
      </c>
      <c r="S17" s="18">
        <v>0.14627482396713357</v>
      </c>
      <c r="T17" s="19">
        <v>0.38886752510983136</v>
      </c>
      <c r="U17" s="19">
        <v>0.14821952186234355</v>
      </c>
      <c r="V17" s="29">
        <v>0.4976280718926499</v>
      </c>
      <c r="W17" s="18">
        <v>9.1767342198590326E-2</v>
      </c>
      <c r="X17" s="19">
        <v>0.31150826520653219</v>
      </c>
      <c r="Y17" s="19">
        <v>4.4714795075777899E-2</v>
      </c>
      <c r="Z17" s="29">
        <v>0.82643950877370542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6.6224930688806208E-2</v>
      </c>
      <c r="G18" s="18">
        <v>0</v>
      </c>
      <c r="H18" s="19">
        <v>0</v>
      </c>
      <c r="I18" s="19">
        <v>0</v>
      </c>
      <c r="J18" s="29">
        <v>0</v>
      </c>
      <c r="K18" s="18">
        <v>1.4927378304548372E-5</v>
      </c>
      <c r="L18" s="19">
        <v>1.4927378304548372E-5</v>
      </c>
      <c r="M18" s="19">
        <v>1.4927378304548372E-5</v>
      </c>
      <c r="N18" s="29">
        <v>1.4927378304548372E-5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4.1940605631824605E-2</v>
      </c>
      <c r="F19" s="29">
        <v>4.1864885153723497E-2</v>
      </c>
      <c r="G19" s="18">
        <v>4.8498807406375251E-2</v>
      </c>
      <c r="H19" s="19">
        <v>0</v>
      </c>
      <c r="I19" s="19">
        <v>4.256212601777213E-2</v>
      </c>
      <c r="J19" s="29">
        <v>0</v>
      </c>
      <c r="K19" s="18">
        <f>4.77626347817866%-0.0000746368915227613</f>
        <v>4.7687997890263845E-2</v>
      </c>
      <c r="L19" s="19">
        <v>0</v>
      </c>
      <c r="M19" s="19">
        <f>0.177994322341073%-0.0000746368915227613</f>
        <v>1.7053063318879689E-3</v>
      </c>
      <c r="N19" s="29">
        <v>0</v>
      </c>
      <c r="O19" s="18">
        <v>2.1176451198504948E-2</v>
      </c>
      <c r="P19" s="19">
        <v>0</v>
      </c>
      <c r="Q19" s="19">
        <v>7.747611593211772E-3</v>
      </c>
      <c r="R19" s="29">
        <v>0</v>
      </c>
      <c r="S19" s="18">
        <v>4.6545719767433644E-2</v>
      </c>
      <c r="T19" s="19">
        <v>5.5406025499516481E-2</v>
      </c>
      <c r="U19" s="19">
        <v>1.8800938361551497E-2</v>
      </c>
      <c r="V19" s="29">
        <v>1.3655452918372212E-3</v>
      </c>
      <c r="W19" s="18">
        <v>7.1855669212716508E-2</v>
      </c>
      <c r="X19" s="19">
        <v>0.12564049537114513</v>
      </c>
      <c r="Y19" s="19">
        <v>1.7371043957236543E-2</v>
      </c>
      <c r="Z19" s="29">
        <v>5.5698908498938299E-2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1.4927378304548372E-5</v>
      </c>
      <c r="L20" s="19">
        <v>1.4927378304548372E-5</v>
      </c>
      <c r="M20" s="19">
        <v>1.4927378304548372E-5</v>
      </c>
      <c r="N20" s="29">
        <v>1.4927378304548372E-5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0.50978911881761668</v>
      </c>
      <c r="K21" s="18">
        <v>1.4927378304548372E-5</v>
      </c>
      <c r="L21" s="19">
        <v>1.4927378304548372E-5</v>
      </c>
      <c r="M21" s="19">
        <v>1.4927378304548372E-5</v>
      </c>
      <c r="N21" s="29">
        <v>1.4927378304548372E-5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2.9058749203204261E-2</v>
      </c>
      <c r="F22" s="29">
        <v>0</v>
      </c>
      <c r="G22" s="18">
        <v>2.470431054974058E-2</v>
      </c>
      <c r="H22" s="19">
        <v>2.7777777777777776E-2</v>
      </c>
      <c r="I22" s="19">
        <v>1.9213698284073436E-2</v>
      </c>
      <c r="J22" s="29">
        <v>4.0425781353486036E-3</v>
      </c>
      <c r="K22" s="18">
        <v>3.4641469252088587E-2</v>
      </c>
      <c r="L22" s="19">
        <v>0</v>
      </c>
      <c r="M22" s="19">
        <v>5.2068162404936055E-3</v>
      </c>
      <c r="N22" s="29">
        <f>1.44014336950379%-0.0000746368915227613</f>
        <v>1.4326796803515139E-2</v>
      </c>
      <c r="O22" s="18">
        <v>4.5697676839297929E-2</v>
      </c>
      <c r="P22" s="19">
        <v>0</v>
      </c>
      <c r="Q22" s="19">
        <v>3.5122793848570612E-3</v>
      </c>
      <c r="R22" s="29">
        <v>0</v>
      </c>
      <c r="S22" s="18">
        <v>4.6183605162660672E-2</v>
      </c>
      <c r="T22" s="19">
        <v>0</v>
      </c>
      <c r="U22" s="19">
        <v>1.9894867675338903E-2</v>
      </c>
      <c r="V22" s="29">
        <v>0</v>
      </c>
      <c r="W22" s="18">
        <v>3.101912433399541E-2</v>
      </c>
      <c r="X22" s="19">
        <v>0</v>
      </c>
      <c r="Y22" s="19">
        <v>5.3129318643447927E-3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0.16464601612929519</v>
      </c>
      <c r="K23" s="18">
        <v>1.4927378304548372E-5</v>
      </c>
      <c r="L23" s="19">
        <v>1.4927378304548372E-5</v>
      </c>
      <c r="M23" s="19">
        <v>1.4927378304548372E-5</v>
      </c>
      <c r="N23" s="29">
        <v>1.4927378304548372E-5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1.5271612210681622E-3</v>
      </c>
      <c r="F24" s="29">
        <v>2.9422296740709789E-2</v>
      </c>
      <c r="G24" s="18">
        <v>2.6474758817406131E-3</v>
      </c>
      <c r="H24" s="19">
        <v>2.7777777777777776E-2</v>
      </c>
      <c r="I24" s="19">
        <v>2.4809747954434845E-3</v>
      </c>
      <c r="J24" s="29">
        <v>1.6240853682890888E-3</v>
      </c>
      <c r="K24" s="18">
        <v>2.7366860225005347E-3</v>
      </c>
      <c r="L24" s="19">
        <v>0</v>
      </c>
      <c r="M24" s="19">
        <v>2.849094881657758E-3</v>
      </c>
      <c r="N24" s="29">
        <v>0</v>
      </c>
      <c r="O24" s="18">
        <v>0</v>
      </c>
      <c r="P24" s="19">
        <v>0</v>
      </c>
      <c r="Q24" s="19">
        <v>4.9738432129959087E-7</v>
      </c>
      <c r="R24" s="29">
        <v>0</v>
      </c>
      <c r="S24" s="18">
        <v>1.1222810915993387E-2</v>
      </c>
      <c r="T24" s="19">
        <v>0</v>
      </c>
      <c r="U24" s="19">
        <v>3.9951193469170794E-3</v>
      </c>
      <c r="V24" s="29">
        <v>0</v>
      </c>
      <c r="W24" s="18">
        <v>1.7284903026186021E-3</v>
      </c>
      <c r="X24" s="19">
        <v>0</v>
      </c>
      <c r="Y24" s="19">
        <v>2.8938758883401788E-2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2.4589527754062387E-3</v>
      </c>
      <c r="D25" s="19">
        <v>0</v>
      </c>
      <c r="E25" s="19">
        <v>2.0023022029225872E-3</v>
      </c>
      <c r="F25" s="29">
        <v>0</v>
      </c>
      <c r="G25" s="18">
        <v>3.1556601067186871E-3</v>
      </c>
      <c r="H25" s="19">
        <v>0</v>
      </c>
      <c r="I25" s="19">
        <v>2.0825090796361347E-3</v>
      </c>
      <c r="J25" s="29">
        <v>0</v>
      </c>
      <c r="K25" s="18">
        <v>1.7763580182412564E-3</v>
      </c>
      <c r="L25" s="19">
        <v>0</v>
      </c>
      <c r="M25" s="19">
        <v>1.4720728324903946E-4</v>
      </c>
      <c r="N25" s="29">
        <v>0</v>
      </c>
      <c r="O25" s="18">
        <v>2.5685921997268221E-3</v>
      </c>
      <c r="P25" s="19">
        <v>0</v>
      </c>
      <c r="Q25" s="19">
        <v>6.7814425490873165E-5</v>
      </c>
      <c r="R25" s="29">
        <v>0</v>
      </c>
      <c r="S25" s="18">
        <v>5.1755915478516818E-3</v>
      </c>
      <c r="T25" s="19">
        <v>0</v>
      </c>
      <c r="U25" s="19">
        <v>1.3826326091720431E-3</v>
      </c>
      <c r="V25" s="29">
        <v>0</v>
      </c>
      <c r="W25" s="18">
        <v>1.7209429434367604E-3</v>
      </c>
      <c r="X25" s="19">
        <v>0</v>
      </c>
      <c r="Y25" s="19">
        <v>2.3185483235924905E-4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1.0000141116371615</v>
      </c>
      <c r="D26" s="32">
        <f t="shared" ref="D26:AO26" si="0">SUM(D7:D25)</f>
        <v>1.0000141116371615</v>
      </c>
      <c r="E26" s="32">
        <f t="shared" si="0"/>
        <v>1.0000141116371615</v>
      </c>
      <c r="F26" s="33">
        <f t="shared" si="0"/>
        <v>1.0000141116371617</v>
      </c>
      <c r="G26" s="31">
        <f t="shared" si="0"/>
        <v>1.0000141116371615</v>
      </c>
      <c r="H26" s="32">
        <f t="shared" si="0"/>
        <v>1.0000141116371615</v>
      </c>
      <c r="I26" s="32">
        <f t="shared" si="0"/>
        <v>1.0000141116371617</v>
      </c>
      <c r="J26" s="33">
        <f t="shared" si="0"/>
        <v>1.0000141116371615</v>
      </c>
      <c r="K26" s="31">
        <f t="shared" si="0"/>
        <v>1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0.99999999999999989</v>
      </c>
      <c r="O26" s="31">
        <f t="shared" si="0"/>
        <v>0.99999999999999989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0.99999999999999956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0.99999999999999989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8" spans="1:42" x14ac:dyDescent="0.2">
      <c r="K28" s="46"/>
      <c r="L28" s="46"/>
      <c r="M28" s="46"/>
      <c r="N28" s="46"/>
    </row>
  </sheetData>
  <mergeCells count="33">
    <mergeCell ref="A2:J2"/>
    <mergeCell ref="A3:B3"/>
    <mergeCell ref="A4:B5"/>
    <mergeCell ref="C4:F4"/>
    <mergeCell ref="G4:J4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M5:N5"/>
    <mergeCell ref="O5:P5"/>
    <mergeCell ref="Q5:R5"/>
    <mergeCell ref="S5:T5"/>
    <mergeCell ref="O4:R4"/>
    <mergeCell ref="S4:V4"/>
    <mergeCell ref="K4:N4"/>
    <mergeCell ref="C5:D5"/>
    <mergeCell ref="E5:F5"/>
    <mergeCell ref="G5:H5"/>
    <mergeCell ref="I5:J5"/>
    <mergeCell ref="K5:L5"/>
    <mergeCell ref="AA4:AD4"/>
    <mergeCell ref="AI5:AJ5"/>
    <mergeCell ref="AM5:AN5"/>
    <mergeCell ref="AO5:AP5"/>
    <mergeCell ref="AM4:AP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83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  <c r="K2" s="8"/>
      <c r="M2" s="10"/>
      <c r="N2" s="11"/>
    </row>
    <row r="3" spans="1:42" s="9" customFormat="1" ht="20" thickBot="1" x14ac:dyDescent="0.25">
      <c r="A3" s="61" t="s">
        <v>2</v>
      </c>
      <c r="B3" s="62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3" t="s">
        <v>3</v>
      </c>
      <c r="B4" s="64"/>
      <c r="C4" s="54" t="s">
        <v>4</v>
      </c>
      <c r="D4" s="48"/>
      <c r="E4" s="48"/>
      <c r="F4" s="55"/>
      <c r="G4" s="47" t="s">
        <v>5</v>
      </c>
      <c r="H4" s="48"/>
      <c r="I4" s="48"/>
      <c r="J4" s="49"/>
      <c r="K4" s="54" t="s">
        <v>6</v>
      </c>
      <c r="L4" s="48"/>
      <c r="M4" s="48"/>
      <c r="N4" s="55"/>
      <c r="O4" s="47" t="s">
        <v>7</v>
      </c>
      <c r="P4" s="48"/>
      <c r="Q4" s="48"/>
      <c r="R4" s="49"/>
      <c r="S4" s="54" t="s">
        <v>8</v>
      </c>
      <c r="T4" s="48"/>
      <c r="U4" s="48"/>
      <c r="V4" s="55"/>
      <c r="W4" s="47" t="s">
        <v>9</v>
      </c>
      <c r="X4" s="48"/>
      <c r="Y4" s="48"/>
      <c r="Z4" s="49"/>
      <c r="AA4" s="47" t="s">
        <v>10</v>
      </c>
      <c r="AB4" s="48"/>
      <c r="AC4" s="48"/>
      <c r="AD4" s="49"/>
      <c r="AE4" s="54" t="s">
        <v>11</v>
      </c>
      <c r="AF4" s="48"/>
      <c r="AG4" s="48"/>
      <c r="AH4" s="55"/>
      <c r="AI4" s="47" t="s">
        <v>12</v>
      </c>
      <c r="AJ4" s="48"/>
      <c r="AK4" s="48"/>
      <c r="AL4" s="49"/>
      <c r="AM4" s="47" t="s">
        <v>13</v>
      </c>
      <c r="AN4" s="48"/>
      <c r="AO4" s="48"/>
      <c r="AP4" s="49"/>
    </row>
    <row r="5" spans="1:42" ht="62.5" customHeight="1" thickBot="1" x14ac:dyDescent="0.25">
      <c r="A5" s="65"/>
      <c r="B5" s="66"/>
      <c r="C5" s="56" t="s">
        <v>14</v>
      </c>
      <c r="D5" s="51"/>
      <c r="E5" s="52" t="s">
        <v>15</v>
      </c>
      <c r="F5" s="57"/>
      <c r="G5" s="50" t="s">
        <v>14</v>
      </c>
      <c r="H5" s="51"/>
      <c r="I5" s="52" t="s">
        <v>15</v>
      </c>
      <c r="J5" s="53"/>
      <c r="K5" s="56" t="s">
        <v>14</v>
      </c>
      <c r="L5" s="51"/>
      <c r="M5" s="52" t="s">
        <v>15</v>
      </c>
      <c r="N5" s="57"/>
      <c r="O5" s="50" t="s">
        <v>14</v>
      </c>
      <c r="P5" s="51"/>
      <c r="Q5" s="52" t="s">
        <v>15</v>
      </c>
      <c r="R5" s="53"/>
      <c r="S5" s="56" t="s">
        <v>14</v>
      </c>
      <c r="T5" s="51"/>
      <c r="U5" s="52" t="s">
        <v>15</v>
      </c>
      <c r="V5" s="57"/>
      <c r="W5" s="50" t="s">
        <v>14</v>
      </c>
      <c r="X5" s="51"/>
      <c r="Y5" s="52" t="s">
        <v>15</v>
      </c>
      <c r="Z5" s="53"/>
      <c r="AA5" s="50" t="s">
        <v>14</v>
      </c>
      <c r="AB5" s="51"/>
      <c r="AC5" s="52" t="s">
        <v>15</v>
      </c>
      <c r="AD5" s="53"/>
      <c r="AE5" s="56" t="s">
        <v>14</v>
      </c>
      <c r="AF5" s="51"/>
      <c r="AG5" s="52" t="s">
        <v>15</v>
      </c>
      <c r="AH5" s="57"/>
      <c r="AI5" s="50" t="s">
        <v>14</v>
      </c>
      <c r="AJ5" s="51"/>
      <c r="AK5" s="52" t="s">
        <v>15</v>
      </c>
      <c r="AL5" s="53"/>
      <c r="AM5" s="50" t="s">
        <v>14</v>
      </c>
      <c r="AN5" s="51"/>
      <c r="AO5" s="52" t="s">
        <v>15</v>
      </c>
      <c r="AP5" s="53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82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4CEE-3FF1-49FB-9986-20607EDE5F0D}">
  <dimension ref="A1:AP26"/>
  <sheetViews>
    <sheetView topLeftCell="B1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84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60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1" t="s">
        <v>42</v>
      </c>
      <c r="B3" s="62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3" t="s">
        <v>43</v>
      </c>
      <c r="B4" s="64"/>
      <c r="C4" s="54" t="s">
        <v>44</v>
      </c>
      <c r="D4" s="48"/>
      <c r="E4" s="48"/>
      <c r="F4" s="55"/>
      <c r="G4" s="47" t="s">
        <v>45</v>
      </c>
      <c r="H4" s="48"/>
      <c r="I4" s="48"/>
      <c r="J4" s="49"/>
      <c r="K4" s="54" t="s">
        <v>46</v>
      </c>
      <c r="L4" s="48"/>
      <c r="M4" s="48"/>
      <c r="N4" s="55"/>
      <c r="O4" s="47" t="s">
        <v>47</v>
      </c>
      <c r="P4" s="48"/>
      <c r="Q4" s="48"/>
      <c r="R4" s="49"/>
      <c r="S4" s="54" t="s">
        <v>48</v>
      </c>
      <c r="T4" s="48"/>
      <c r="U4" s="48"/>
      <c r="V4" s="55"/>
      <c r="W4" s="47" t="s">
        <v>49</v>
      </c>
      <c r="X4" s="48"/>
      <c r="Y4" s="48"/>
      <c r="Z4" s="49"/>
      <c r="AA4" s="47" t="s">
        <v>50</v>
      </c>
      <c r="AB4" s="48"/>
      <c r="AC4" s="48"/>
      <c r="AD4" s="49"/>
      <c r="AE4" s="54" t="s">
        <v>51</v>
      </c>
      <c r="AF4" s="48"/>
      <c r="AG4" s="48"/>
      <c r="AH4" s="55"/>
      <c r="AI4" s="47" t="s">
        <v>52</v>
      </c>
      <c r="AJ4" s="48"/>
      <c r="AK4" s="48"/>
      <c r="AL4" s="49"/>
      <c r="AM4" s="47" t="s">
        <v>53</v>
      </c>
      <c r="AN4" s="48"/>
      <c r="AO4" s="48"/>
      <c r="AP4" s="49"/>
    </row>
    <row r="5" spans="1:42" ht="46.25" customHeight="1" thickBot="1" x14ac:dyDescent="0.25">
      <c r="A5" s="65"/>
      <c r="B5" s="66"/>
      <c r="C5" s="56" t="s">
        <v>54</v>
      </c>
      <c r="D5" s="51"/>
      <c r="E5" s="52" t="s">
        <v>55</v>
      </c>
      <c r="F5" s="57"/>
      <c r="G5" s="50" t="str">
        <f>C5</f>
        <v>%                                         ACTIVE PoDs / PRESSURE CLASS</v>
      </c>
      <c r="H5" s="51"/>
      <c r="I5" s="52" t="str">
        <f t="shared" ref="I5" si="0">E5</f>
        <v>%                    CONSUMPTION / PRESSURE CLASS</v>
      </c>
      <c r="J5" s="53"/>
      <c r="K5" s="56" t="str">
        <f t="shared" ref="K5" si="1">G5</f>
        <v>%                                         ACTIVE PoDs / PRESSURE CLASS</v>
      </c>
      <c r="L5" s="51"/>
      <c r="M5" s="52" t="str">
        <f t="shared" ref="M5" si="2">I5</f>
        <v>%                    CONSUMPTION / PRESSURE CLASS</v>
      </c>
      <c r="N5" s="57"/>
      <c r="O5" s="50" t="str">
        <f t="shared" ref="O5" si="3">K5</f>
        <v>%                                         ACTIVE PoDs / PRESSURE CLASS</v>
      </c>
      <c r="P5" s="51"/>
      <c r="Q5" s="52" t="str">
        <f t="shared" ref="Q5" si="4">M5</f>
        <v>%                    CONSUMPTION / PRESSURE CLASS</v>
      </c>
      <c r="R5" s="53"/>
      <c r="S5" s="56" t="str">
        <f t="shared" ref="S5" si="5">O5</f>
        <v>%                                         ACTIVE PoDs / PRESSURE CLASS</v>
      </c>
      <c r="T5" s="51"/>
      <c r="U5" s="52" t="str">
        <f t="shared" ref="U5" si="6">Q5</f>
        <v>%                    CONSUMPTION / PRESSURE CLASS</v>
      </c>
      <c r="V5" s="57"/>
      <c r="W5" s="50" t="str">
        <f t="shared" ref="W5" si="7">S5</f>
        <v>%                                         ACTIVE PoDs / PRESSURE CLASS</v>
      </c>
      <c r="X5" s="51"/>
      <c r="Y5" s="52" t="str">
        <f t="shared" ref="Y5" si="8">U5</f>
        <v>%                    CONSUMPTION / PRESSURE CLASS</v>
      </c>
      <c r="Z5" s="53"/>
      <c r="AA5" s="50" t="str">
        <f t="shared" ref="AA5" si="9">W5</f>
        <v>%                                         ACTIVE PoDs / PRESSURE CLASS</v>
      </c>
      <c r="AB5" s="51"/>
      <c r="AC5" s="52" t="str">
        <f t="shared" ref="AC5" si="10">Y5</f>
        <v>%                    CONSUMPTION / PRESSURE CLASS</v>
      </c>
      <c r="AD5" s="53"/>
      <c r="AE5" s="56" t="str">
        <f t="shared" ref="AE5" si="11">AA5</f>
        <v>%                                         ACTIVE PoDs / PRESSURE CLASS</v>
      </c>
      <c r="AF5" s="51"/>
      <c r="AG5" s="52" t="str">
        <f t="shared" ref="AG5" si="12">AC5</f>
        <v>%                    CONSUMPTION / PRESSURE CLASS</v>
      </c>
      <c r="AH5" s="57"/>
      <c r="AI5" s="50" t="str">
        <f t="shared" ref="AI5" si="13">AE5</f>
        <v>%                                         ACTIVE PoDs / PRESSURE CLASS</v>
      </c>
      <c r="AJ5" s="51"/>
      <c r="AK5" s="52" t="str">
        <f t="shared" ref="AK5" si="14">AG5</f>
        <v>%                    CONSUMPTION / PRESSURE CLASS</v>
      </c>
      <c r="AL5" s="53"/>
      <c r="AM5" s="50" t="str">
        <f t="shared" ref="AM5" si="15">AI5</f>
        <v>%                                         ACTIVE PoDs / PRESSURE CLASS</v>
      </c>
      <c r="AN5" s="51"/>
      <c r="AO5" s="52" t="str">
        <f t="shared" ref="AO5" si="16">AK5</f>
        <v>%                    CONSUMPTION / PRESSURE CLASS</v>
      </c>
      <c r="AP5" s="53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'δ'' τριμηνο'!C7</f>
        <v>7.0558185807926504E-6</v>
      </c>
      <c r="D7" s="26">
        <f>'δ'' τριμηνο'!D7</f>
        <v>7.0558185807926504E-6</v>
      </c>
      <c r="E7" s="26">
        <f>'δ'' τριμηνο'!E7</f>
        <v>7.0558185807926504E-6</v>
      </c>
      <c r="F7" s="27">
        <f>'δ'' τριμηνο'!F7</f>
        <v>7.0558185807926504E-6</v>
      </c>
      <c r="G7" s="25">
        <f>'δ'' τριμηνο'!G7</f>
        <v>7.0558185807926504E-6</v>
      </c>
      <c r="H7" s="26">
        <f>'δ'' τριμηνο'!H7</f>
        <v>7.0558185807926504E-6</v>
      </c>
      <c r="I7" s="26">
        <f>'δ'' τριμηνο'!I7</f>
        <v>7.0558185807926504E-6</v>
      </c>
      <c r="J7" s="27">
        <f>'δ'' τριμηνο'!J7</f>
        <v>7.0558185807926504E-6</v>
      </c>
      <c r="K7" s="25">
        <f>'δ'' τριμηνο'!K7</f>
        <v>1.4927378304548372E-5</v>
      </c>
      <c r="L7" s="26">
        <f>'δ'' τριμηνο'!L7</f>
        <v>1.4927378304548372E-5</v>
      </c>
      <c r="M7" s="26">
        <f>'δ'' τριμηνο'!M7</f>
        <v>1.4927378304548372E-5</v>
      </c>
      <c r="N7" s="27">
        <f>'δ'' τριμηνο'!N7</f>
        <v>1.4927378304548372E-5</v>
      </c>
      <c r="O7" s="25">
        <f>'δ'' τριμηνο'!O7</f>
        <v>0</v>
      </c>
      <c r="P7" s="26">
        <f>'δ'' τριμηνο'!P7</f>
        <v>2.6272577834058022E-2</v>
      </c>
      <c r="Q7" s="26">
        <f>'δ'' τριμηνο'!Q7</f>
        <v>0</v>
      </c>
      <c r="R7" s="27">
        <f>'δ'' τριμηνο'!R7</f>
        <v>5.3846134942365127E-2</v>
      </c>
      <c r="S7" s="25">
        <f>'δ'' τριμηνο'!S7</f>
        <v>0</v>
      </c>
      <c r="T7" s="26">
        <f>'δ'' τριμηνο'!T7</f>
        <v>0</v>
      </c>
      <c r="U7" s="26">
        <f>'δ'' τριμηνο'!U7</f>
        <v>0</v>
      </c>
      <c r="V7" s="27">
        <f>'δ'' τριμηνο'!V7</f>
        <v>0</v>
      </c>
      <c r="W7" s="25">
        <f>'δ'' τριμηνο'!W7</f>
        <v>0</v>
      </c>
      <c r="X7" s="26">
        <f>'δ'' τριμηνο'!X7</f>
        <v>0</v>
      </c>
      <c r="Y7" s="26">
        <f>'δ'' τριμηνο'!Y7</f>
        <v>0</v>
      </c>
      <c r="Z7" s="27">
        <f>'δ'' τριμηνο'!Z7</f>
        <v>0</v>
      </c>
      <c r="AA7" s="25">
        <f>'δ'' τριμηνο'!AA7</f>
        <v>0</v>
      </c>
      <c r="AB7" s="26">
        <f>'δ'' τριμηνο'!AB7</f>
        <v>0</v>
      </c>
      <c r="AC7" s="26">
        <f>'δ'' τριμηνο'!AC7</f>
        <v>0</v>
      </c>
      <c r="AD7" s="34">
        <f>'δ'' τριμηνο'!AD7</f>
        <v>0</v>
      </c>
      <c r="AE7" s="24">
        <f>'δ'' τριμηνο'!AE7</f>
        <v>0</v>
      </c>
      <c r="AF7" s="26">
        <f>'δ'' τριμηνο'!AF7</f>
        <v>0</v>
      </c>
      <c r="AG7" s="26">
        <f>'δ'' τριμηνο'!AG7</f>
        <v>0</v>
      </c>
      <c r="AH7" s="34">
        <f>'δ'' τριμηνο'!AH7</f>
        <v>0</v>
      </c>
      <c r="AI7" s="24">
        <f>'δ'' τριμηνο'!AI7</f>
        <v>0</v>
      </c>
      <c r="AJ7" s="26">
        <f>'δ'' τριμηνο'!AJ7</f>
        <v>0</v>
      </c>
      <c r="AK7" s="26">
        <f>'δ'' τριμηνο'!AK7</f>
        <v>0</v>
      </c>
      <c r="AL7" s="34">
        <f>'δ'' τριμηνο'!AL7</f>
        <v>0</v>
      </c>
      <c r="AM7" s="24">
        <f>'δ'' τριμηνο'!AM7</f>
        <v>0</v>
      </c>
      <c r="AN7" s="26">
        <f>'δ'' τριμηνο'!AN7</f>
        <v>0</v>
      </c>
      <c r="AO7" s="26">
        <f>'δ'' τριμηνο'!AO7</f>
        <v>0</v>
      </c>
      <c r="AP7" s="27">
        <f>'δ'' τριμηνο'!AP7</f>
        <v>0</v>
      </c>
    </row>
    <row r="8" spans="1:42" ht="16" x14ac:dyDescent="0.2">
      <c r="A8" s="17">
        <v>2</v>
      </c>
      <c r="B8" s="41" t="s">
        <v>60</v>
      </c>
      <c r="C8" s="28">
        <f>'δ'' τριμηνο'!C8</f>
        <v>7.0558185807926504E-6</v>
      </c>
      <c r="D8" s="19">
        <f>'δ'' τριμηνο'!D8</f>
        <v>7.0558185807926504E-6</v>
      </c>
      <c r="E8" s="19">
        <f>'δ'' τριμηνο'!E8</f>
        <v>7.0558185807926504E-6</v>
      </c>
      <c r="F8" s="29">
        <f>'δ'' τριμηνο'!F8</f>
        <v>7.0558185807926504E-6</v>
      </c>
      <c r="G8" s="18">
        <f>'δ'' τριμηνο'!G8</f>
        <v>7.0558185807926504E-6</v>
      </c>
      <c r="H8" s="19">
        <f>'δ'' τριμηνο'!H8</f>
        <v>7.0558185807926504E-6</v>
      </c>
      <c r="I8" s="19">
        <f>'δ'' τριμηνο'!I8</f>
        <v>7.0558185807926504E-6</v>
      </c>
      <c r="J8" s="29">
        <f>'δ'' τριμηνο'!J8</f>
        <v>7.0558185807926504E-6</v>
      </c>
      <c r="K8" s="18">
        <f>'δ'' τριμηνο'!K8</f>
        <v>1.4927378304548372E-5</v>
      </c>
      <c r="L8" s="19">
        <f>'δ'' τριμηνο'!L8</f>
        <v>0</v>
      </c>
      <c r="M8" s="19">
        <f>'δ'' τριμηνο'!M8</f>
        <v>5.0873798483262766E-4</v>
      </c>
      <c r="N8" s="29">
        <f>'δ'' τριμηνο'!N8</f>
        <v>0.26274443793743346</v>
      </c>
      <c r="O8" s="18">
        <f>'δ'' τριμηνο'!O8</f>
        <v>2.5525186293370193E-3</v>
      </c>
      <c r="P8" s="19">
        <f>'δ'' τριμηνο'!P8</f>
        <v>0.13136288917207364</v>
      </c>
      <c r="Q8" s="19">
        <f>'δ'' τριμηνο'!Q8</f>
        <v>3.6175219805257286E-2</v>
      </c>
      <c r="R8" s="29">
        <f>'δ'' τριμηνο'!R8</f>
        <v>0.58572644448170819</v>
      </c>
      <c r="S8" s="18">
        <f>'δ'' τριμηνο'!S8</f>
        <v>0</v>
      </c>
      <c r="T8" s="19">
        <f>'δ'' τριμηνο'!T8</f>
        <v>0</v>
      </c>
      <c r="U8" s="19">
        <f>'δ'' τριμηνο'!U8</f>
        <v>0</v>
      </c>
      <c r="V8" s="29">
        <f>'δ'' τριμηνο'!V8</f>
        <v>0</v>
      </c>
      <c r="W8" s="18">
        <f>'δ'' τριμηνο'!W8</f>
        <v>0</v>
      </c>
      <c r="X8" s="19">
        <f>'δ'' τριμηνο'!X8</f>
        <v>0</v>
      </c>
      <c r="Y8" s="19">
        <f>'δ'' τριμηνο'!Y8</f>
        <v>0</v>
      </c>
      <c r="Z8" s="29">
        <f>'δ'' τριμηνο'!Z8</f>
        <v>0</v>
      </c>
      <c r="AA8" s="18">
        <f>'δ'' τριμηνο'!AA8</f>
        <v>0</v>
      </c>
      <c r="AB8" s="19">
        <f>'δ'' τριμηνο'!AB8</f>
        <v>0</v>
      </c>
      <c r="AC8" s="19">
        <f>'δ'' τριμηνο'!AC8</f>
        <v>0</v>
      </c>
      <c r="AD8" s="20">
        <f>'δ'' τριμηνο'!AD8</f>
        <v>0</v>
      </c>
      <c r="AE8" s="28">
        <f>'δ'' τριμηνο'!AE8</f>
        <v>0</v>
      </c>
      <c r="AF8" s="19">
        <f>'δ'' τριμηνο'!AF8</f>
        <v>0</v>
      </c>
      <c r="AG8" s="19">
        <f>'δ'' τριμηνο'!AG8</f>
        <v>0</v>
      </c>
      <c r="AH8" s="20">
        <f>'δ'' τριμηνο'!AH8</f>
        <v>0</v>
      </c>
      <c r="AI8" s="28">
        <f>'δ'' τριμηνο'!AI8</f>
        <v>0</v>
      </c>
      <c r="AJ8" s="19">
        <f>'δ'' τριμηνο'!AJ8</f>
        <v>0</v>
      </c>
      <c r="AK8" s="19">
        <f>'δ'' τριμηνο'!AK8</f>
        <v>0</v>
      </c>
      <c r="AL8" s="20">
        <f>'δ'' τριμηνο'!AL8</f>
        <v>0</v>
      </c>
      <c r="AM8" s="28">
        <f>'δ'' τριμηνο'!AM8</f>
        <v>0</v>
      </c>
      <c r="AN8" s="19">
        <f>'δ'' τριμηνο'!AN8</f>
        <v>0</v>
      </c>
      <c r="AO8" s="19">
        <f>'δ'' τριμηνο'!AO8</f>
        <v>0</v>
      </c>
      <c r="AP8" s="29">
        <f>'δ'' τριμηνο'!AP8</f>
        <v>0</v>
      </c>
    </row>
    <row r="9" spans="1:42" ht="16" x14ac:dyDescent="0.2">
      <c r="A9" s="17">
        <v>3</v>
      </c>
      <c r="B9" s="41" t="s">
        <v>61</v>
      </c>
      <c r="C9" s="28">
        <f>'δ'' τριμηνο'!C9</f>
        <v>7.0558185807926504E-6</v>
      </c>
      <c r="D9" s="19">
        <f>'δ'' τριμηνο'!D9</f>
        <v>9.375E-2</v>
      </c>
      <c r="E9" s="19">
        <f>'δ'' τριμηνο'!E9</f>
        <v>6.4613664939847399E-3</v>
      </c>
      <c r="F9" s="29">
        <f>'δ'' τριμηνο'!F9</f>
        <v>0.11179275400760276</v>
      </c>
      <c r="G9" s="18">
        <f>'δ'' τριμηνο'!G9</f>
        <v>1.6393039515421751E-5</v>
      </c>
      <c r="H9" s="19">
        <f>'δ'' τριμηνο'!H9</f>
        <v>5.5555555555555552E-2</v>
      </c>
      <c r="I9" s="19">
        <f>'δ'' τριμηνο'!I9</f>
        <v>4.2122337947965386E-3</v>
      </c>
      <c r="J9" s="29">
        <f>'δ'' τριμηνο'!J9</f>
        <v>3.1535988033599818E-2</v>
      </c>
      <c r="K9" s="18">
        <f>'δ'' τριμηνο'!K9</f>
        <v>9.9515855363655809E-6</v>
      </c>
      <c r="L9" s="19">
        <f>'δ'' τριμηνο'!L9</f>
        <v>0.13207547169811321</v>
      </c>
      <c r="M9" s="19">
        <f>'δ'' τριμηνο'!M9</f>
        <v>1.3322677253893627E-4</v>
      </c>
      <c r="N9" s="29">
        <f>'δ'' τριμηνο'!N9</f>
        <v>2.9067727821645115E-2</v>
      </c>
      <c r="O9" s="18">
        <f>'δ'' τριμηνο'!O9</f>
        <v>8.9062151314846846E-3</v>
      </c>
      <c r="P9" s="19">
        <f>'δ'' τριμηνο'!P9</f>
        <v>0.26304021342533646</v>
      </c>
      <c r="Q9" s="19">
        <f>'δ'' τριμηνο'!Q9</f>
        <v>8.3893198287730911E-2</v>
      </c>
      <c r="R9" s="29">
        <f>'δ'' τριμηνο'!R9</f>
        <v>0.10150915129795965</v>
      </c>
      <c r="S9" s="18">
        <f>'δ'' τριμηνο'!S9</f>
        <v>2.0100669187766954E-3</v>
      </c>
      <c r="T9" s="19">
        <f>'δ'' τριμηνο'!T9</f>
        <v>5.5753913461736838E-2</v>
      </c>
      <c r="U9" s="19">
        <f>'δ'' τριμηνο'!U9</f>
        <v>4.1406465377998865E-2</v>
      </c>
      <c r="V9" s="29">
        <f>'δ'' τριμηνο'!V9</f>
        <v>7.8834727302621414E-3</v>
      </c>
      <c r="W9" s="18">
        <f>'δ'' τριμηνο'!W9</f>
        <v>3.8755035840617271E-3</v>
      </c>
      <c r="X9" s="19">
        <f>'δ'' τριμηνο'!X9</f>
        <v>0.24997933987261944</v>
      </c>
      <c r="Y9" s="19">
        <f>'δ'' τριμηνο'!Y9</f>
        <v>0.15160949403875082</v>
      </c>
      <c r="Z9" s="29">
        <f>'δ'' τριμηνο'!Z9</f>
        <v>1.8918471556379199E-2</v>
      </c>
      <c r="AA9" s="18">
        <f>'δ'' τριμηνο'!AA9</f>
        <v>0</v>
      </c>
      <c r="AB9" s="19">
        <f>'δ'' τριμηνο'!AB9</f>
        <v>0</v>
      </c>
      <c r="AC9" s="19">
        <f>'δ'' τριμηνο'!AC9</f>
        <v>0</v>
      </c>
      <c r="AD9" s="20">
        <f>'δ'' τριμηνο'!AD9</f>
        <v>0</v>
      </c>
      <c r="AE9" s="28">
        <f>'δ'' τριμηνο'!AE9</f>
        <v>0</v>
      </c>
      <c r="AF9" s="19">
        <f>'δ'' τριμηνο'!AF9</f>
        <v>0</v>
      </c>
      <c r="AG9" s="19">
        <f>'δ'' τριμηνο'!AG9</f>
        <v>0</v>
      </c>
      <c r="AH9" s="20">
        <f>'δ'' τριμηνο'!AH9</f>
        <v>0</v>
      </c>
      <c r="AI9" s="28">
        <f>'δ'' τριμηνο'!AI9</f>
        <v>0</v>
      </c>
      <c r="AJ9" s="19">
        <f>'δ'' τριμηνο'!AJ9</f>
        <v>0</v>
      </c>
      <c r="AK9" s="19">
        <f>'δ'' τριμηνο'!AK9</f>
        <v>0</v>
      </c>
      <c r="AL9" s="20">
        <f>'δ'' τριμηνο'!AL9</f>
        <v>0</v>
      </c>
      <c r="AM9" s="28">
        <f>'δ'' τριμηνο'!AM9</f>
        <v>0</v>
      </c>
      <c r="AN9" s="19">
        <f>'δ'' τριμηνο'!AN9</f>
        <v>0</v>
      </c>
      <c r="AO9" s="19">
        <f>'δ'' τριμηνο'!AO9</f>
        <v>0</v>
      </c>
      <c r="AP9" s="29">
        <f>'δ'' τριμηνο'!AP9</f>
        <v>0</v>
      </c>
    </row>
    <row r="10" spans="1:42" ht="16" x14ac:dyDescent="0.2">
      <c r="A10" s="17">
        <v>4</v>
      </c>
      <c r="B10" s="41" t="s">
        <v>62</v>
      </c>
      <c r="C10" s="28">
        <f>'δ'' τριμηνο'!C10</f>
        <v>5.5705687695357976E-2</v>
      </c>
      <c r="D10" s="19">
        <f>'δ'' τριμηνο'!D10</f>
        <v>0</v>
      </c>
      <c r="E10" s="19">
        <f>'δ'' τριμηνο'!E10</f>
        <v>5.0743226489499568E-2</v>
      </c>
      <c r="F10" s="29">
        <f>'δ'' τριμηνο'!F10</f>
        <v>3.12624130965921E-4</v>
      </c>
      <c r="G10" s="18">
        <f>'δ'' τριμηνο'!G10</f>
        <v>8.8030622197814809E-2</v>
      </c>
      <c r="H10" s="19">
        <f>'δ'' τριμηνο'!H10</f>
        <v>0</v>
      </c>
      <c r="I10" s="19">
        <f>'δ'' τριμηνο'!I10</f>
        <v>7.0274215682952168E-2</v>
      </c>
      <c r="J10" s="29">
        <f>'δ'' τριμηνο'!J10</f>
        <v>0</v>
      </c>
      <c r="K10" s="18">
        <f>'δ'' τριμηνο'!K10</f>
        <v>4.5931543043095338E-2</v>
      </c>
      <c r="L10" s="19">
        <f>'δ'' τριμηνο'!L10</f>
        <v>0</v>
      </c>
      <c r="M10" s="19">
        <f>'δ'' τριμηνο'!M10</f>
        <v>3.13224246667988E-3</v>
      </c>
      <c r="N10" s="29">
        <f>'δ'' τριμηνο'!N10</f>
        <v>0</v>
      </c>
      <c r="O10" s="18">
        <f>'δ'' τριμηνο'!O10</f>
        <v>0.34512425398840768</v>
      </c>
      <c r="P10" s="19">
        <f>'δ'' τριμηνο'!P10</f>
        <v>0</v>
      </c>
      <c r="Q10" s="19">
        <f>'δ'' τριμηνο'!Q10</f>
        <v>1.7623700855058624E-2</v>
      </c>
      <c r="R10" s="29">
        <f>'δ'' τριμηνο'!R10</f>
        <v>0</v>
      </c>
      <c r="S10" s="18">
        <f>'δ'' τριμηνο'!S10</f>
        <v>0.22991507238117317</v>
      </c>
      <c r="T10" s="19">
        <f>'δ'' τριμηνο'!T10</f>
        <v>0</v>
      </c>
      <c r="U10" s="19">
        <f>'δ'' τριμηνο'!U10</f>
        <v>9.5568332787766122E-2</v>
      </c>
      <c r="V10" s="29">
        <f>'δ'' τριμηνο'!V10</f>
        <v>0</v>
      </c>
      <c r="W10" s="18">
        <f>'δ'' τριμηνο'!W10</f>
        <v>0.41835304136639723</v>
      </c>
      <c r="X10" s="19">
        <f>'δ'' τριμηνο'!X10</f>
        <v>0</v>
      </c>
      <c r="Y10" s="19">
        <f>'δ'' τριμηνο'!Y10</f>
        <v>6.9440278896995236E-2</v>
      </c>
      <c r="Z10" s="29">
        <f>'δ'' τριμηνο'!Z10</f>
        <v>0</v>
      </c>
      <c r="AA10" s="18">
        <f>'δ'' τριμηνο'!AA10</f>
        <v>0</v>
      </c>
      <c r="AB10" s="19">
        <f>'δ'' τριμηνο'!AB10</f>
        <v>0</v>
      </c>
      <c r="AC10" s="19">
        <f>'δ'' τριμηνο'!AC10</f>
        <v>0</v>
      </c>
      <c r="AD10" s="20">
        <f>'δ'' τριμηνο'!AD10</f>
        <v>0</v>
      </c>
      <c r="AE10" s="28">
        <f>'δ'' τριμηνο'!AE10</f>
        <v>0</v>
      </c>
      <c r="AF10" s="19">
        <f>'δ'' τριμηνο'!AF10</f>
        <v>0</v>
      </c>
      <c r="AG10" s="19">
        <f>'δ'' τριμηνο'!AG10</f>
        <v>0</v>
      </c>
      <c r="AH10" s="20">
        <f>'δ'' τριμηνο'!AH10</f>
        <v>0</v>
      </c>
      <c r="AI10" s="28">
        <f>'δ'' τριμηνο'!AI10</f>
        <v>0</v>
      </c>
      <c r="AJ10" s="19">
        <f>'δ'' τριμηνο'!AJ10</f>
        <v>0</v>
      </c>
      <c r="AK10" s="19">
        <f>'δ'' τριμηνο'!AK10</f>
        <v>0</v>
      </c>
      <c r="AL10" s="20">
        <f>'δ'' τριμηνο'!AL10</f>
        <v>0</v>
      </c>
      <c r="AM10" s="28">
        <f>'δ'' τριμηνο'!AM10</f>
        <v>0</v>
      </c>
      <c r="AN10" s="19">
        <f>'δ'' τριμηνο'!AN10</f>
        <v>0</v>
      </c>
      <c r="AO10" s="19">
        <f>'δ'' τριμηνο'!AO10</f>
        <v>0</v>
      </c>
      <c r="AP10" s="29">
        <f>'δ'' τριμηνο'!AP10</f>
        <v>0</v>
      </c>
    </row>
    <row r="11" spans="1:42" ht="16" x14ac:dyDescent="0.2">
      <c r="A11" s="17">
        <v>5</v>
      </c>
      <c r="B11" s="41" t="s">
        <v>63</v>
      </c>
      <c r="C11" s="28">
        <f>'δ'' τριμηνο'!C11</f>
        <v>5.538817585922231E-4</v>
      </c>
      <c r="D11" s="19">
        <f>'δ'' τριμηνο'!D11</f>
        <v>0</v>
      </c>
      <c r="E11" s="19">
        <f>'δ'' τριμηνο'!E11</f>
        <v>5.5353326995353721E-4</v>
      </c>
      <c r="F11" s="29">
        <f>'δ'' τριμηνο'!F11</f>
        <v>0</v>
      </c>
      <c r="G11" s="18">
        <f>'δ'' τριμηνο'!G11</f>
        <v>7.29490258436268E-4</v>
      </c>
      <c r="H11" s="19">
        <f>'δ'' τριμηνο'!H11</f>
        <v>0.1111111111111111</v>
      </c>
      <c r="I11" s="19">
        <f>'δ'' τριμηνο'!I11</f>
        <v>5.8752867176801657E-4</v>
      </c>
      <c r="J11" s="29">
        <f>'δ'' τριμηνο'!J11</f>
        <v>2.3938487887634755E-2</v>
      </c>
      <c r="K11" s="18">
        <f>'δ'' τριμηνο'!K11</f>
        <v>1.0250133102456549E-3</v>
      </c>
      <c r="L11" s="19">
        <f>'δ'' τριμηνο'!L11</f>
        <v>0</v>
      </c>
      <c r="M11" s="19">
        <f>'δ'' τριμηνο'!M11</f>
        <v>1.164288689868673E-4</v>
      </c>
      <c r="N11" s="29">
        <f>'δ'' τριμηνο'!N11</f>
        <v>0</v>
      </c>
      <c r="O11" s="18">
        <f>'δ'' τριμηνο'!O11</f>
        <v>2.5768404579756903E-3</v>
      </c>
      <c r="P11" s="19">
        <f>'δ'' τριμηνο'!P11</f>
        <v>0</v>
      </c>
      <c r="Q11" s="19">
        <f>'δ'' τριμηνο'!Q11</f>
        <v>1.5909753751043492E-4</v>
      </c>
      <c r="R11" s="29">
        <f>'δ'' τριμηνο'!R11</f>
        <v>0</v>
      </c>
      <c r="S11" s="18">
        <f>'δ'' τριμηνο'!S11</f>
        <v>3.7332786732364944E-3</v>
      </c>
      <c r="T11" s="19">
        <f>'δ'' τριμηνο'!T11</f>
        <v>0</v>
      </c>
      <c r="U11" s="19">
        <f>'δ'' τριμηνο'!U11</f>
        <v>2.4243576931022455E-3</v>
      </c>
      <c r="V11" s="29">
        <f>'δ'' τριμηνο'!V11</f>
        <v>0</v>
      </c>
      <c r="W11" s="18">
        <f>'δ'' τριμηνο'!W11</f>
        <v>8.6566918927028337E-4</v>
      </c>
      <c r="X11" s="19">
        <f>'δ'' τριμηνο'!X11</f>
        <v>0</v>
      </c>
      <c r="Y11" s="19">
        <f>'δ'' τριμηνο'!Y11</f>
        <v>2.6593007633942767E-4</v>
      </c>
      <c r="Z11" s="29">
        <f>'δ'' τριμηνο'!Z11</f>
        <v>0</v>
      </c>
      <c r="AA11" s="18">
        <f>'δ'' τριμηνο'!AA11</f>
        <v>0</v>
      </c>
      <c r="AB11" s="19">
        <f>'δ'' τριμηνο'!AB11</f>
        <v>0</v>
      </c>
      <c r="AC11" s="19">
        <f>'δ'' τριμηνο'!AC11</f>
        <v>0</v>
      </c>
      <c r="AD11" s="20">
        <f>'δ'' τριμηνο'!AD11</f>
        <v>0</v>
      </c>
      <c r="AE11" s="28">
        <f>'δ'' τριμηνο'!AE11</f>
        <v>0</v>
      </c>
      <c r="AF11" s="19">
        <f>'δ'' τριμηνο'!AF11</f>
        <v>0</v>
      </c>
      <c r="AG11" s="19">
        <f>'δ'' τριμηνο'!AG11</f>
        <v>0</v>
      </c>
      <c r="AH11" s="20">
        <f>'δ'' τριμηνο'!AH11</f>
        <v>0</v>
      </c>
      <c r="AI11" s="28">
        <f>'δ'' τριμηνο'!AI11</f>
        <v>0</v>
      </c>
      <c r="AJ11" s="19">
        <f>'δ'' τριμηνο'!AJ11</f>
        <v>0</v>
      </c>
      <c r="AK11" s="19">
        <f>'δ'' τριμηνο'!AK11</f>
        <v>0</v>
      </c>
      <c r="AL11" s="20">
        <f>'δ'' τριμηνο'!AL11</f>
        <v>0</v>
      </c>
      <c r="AM11" s="28">
        <f>'δ'' τριμηνο'!AM11</f>
        <v>0</v>
      </c>
      <c r="AN11" s="19">
        <f>'δ'' τριμηνο'!AN11</f>
        <v>0</v>
      </c>
      <c r="AO11" s="19">
        <f>'δ'' τριμηνο'!AO11</f>
        <v>0</v>
      </c>
      <c r="AP11" s="29">
        <f>'δ'' τριμηνο'!AP11</f>
        <v>0</v>
      </c>
    </row>
    <row r="12" spans="1:42" ht="16" x14ac:dyDescent="0.2">
      <c r="A12" s="17">
        <v>6</v>
      </c>
      <c r="B12" s="41" t="s">
        <v>64</v>
      </c>
      <c r="C12" s="28">
        <f>'δ'' τριμηνο'!C12</f>
        <v>5.8164640470764216E-2</v>
      </c>
      <c r="D12" s="19">
        <f>'δ'' τριμηνο'!D12</f>
        <v>9.375E-2</v>
      </c>
      <c r="E12" s="19">
        <f>'δ'' τριμηνο'!E12</f>
        <v>5.8970165919098941E-2</v>
      </c>
      <c r="F12" s="29">
        <f>'δ'' τριμηνο'!F12</f>
        <v>7.4371459627826944E-2</v>
      </c>
      <c r="G12" s="18">
        <f>'δ'' τριμηνο'!G12</f>
        <v>8.2932386908518646E-2</v>
      </c>
      <c r="H12" s="19">
        <f>'δ'' τριμηνο'!H12</f>
        <v>2.7777777777777776E-2</v>
      </c>
      <c r="I12" s="19">
        <f>'δ'' τριμηνο'!I12</f>
        <v>6.9198914974579487E-2</v>
      </c>
      <c r="J12" s="29">
        <f>'δ'' τριμηνο'!J12</f>
        <v>5.671412984189177E-3</v>
      </c>
      <c r="K12" s="18">
        <f>'δ'' τριμηνο'!K12</f>
        <v>0.70174600568235534</v>
      </c>
      <c r="L12" s="19">
        <f>'δ'' τριμηνο'!L12</f>
        <v>0.58490566037735847</v>
      </c>
      <c r="M12" s="19">
        <f>'δ'' τριμηνο'!M12</f>
        <v>0.97035524765587566</v>
      </c>
      <c r="N12" s="29">
        <f>'δ'' τριμηνο'!N12</f>
        <v>0.34146731102691424</v>
      </c>
      <c r="O12" s="18">
        <f>'δ'' τριμηνο'!O12</f>
        <v>0.18915222926038441</v>
      </c>
      <c r="P12" s="19">
        <f>'δ'' τριμηνο'!P12</f>
        <v>7.9149635305966887E-2</v>
      </c>
      <c r="Q12" s="19">
        <f>'δ'' τριμηνο'!Q12</f>
        <v>0.12440050464089676</v>
      </c>
      <c r="R12" s="29">
        <f>'δ'' τριμηνο'!R12</f>
        <v>2.1378834382930745E-2</v>
      </c>
      <c r="S12" s="18">
        <f>'δ'' τριμηνο'!S12</f>
        <v>0.15467266827408796</v>
      </c>
      <c r="T12" s="19">
        <f>'δ'' τριμηνο'!T12</f>
        <v>0.22270438768537495</v>
      </c>
      <c r="U12" s="19">
        <f>'δ'' τριμηνο'!U12</f>
        <v>0.10302675405685643</v>
      </c>
      <c r="V12" s="29">
        <f>'δ'' τριμηνο'!V12</f>
        <v>0.14544338184995317</v>
      </c>
      <c r="W12" s="18">
        <f>'δ'' τριμηνο'!W12</f>
        <v>0.12403505798223188</v>
      </c>
      <c r="X12" s="19">
        <f>'δ'' τριμηνο'!X12</f>
        <v>6.2871900579712606E-2</v>
      </c>
      <c r="Y12" s="19">
        <f>'δ'' τριμηνο'!Y12</f>
        <v>4.9452313471398585E-2</v>
      </c>
      <c r="Z12" s="29">
        <f>'δ'' τριμηνο'!Z12</f>
        <v>3.3569916506748509E-2</v>
      </c>
      <c r="AA12" s="18">
        <f>'δ'' τριμηνο'!AA12</f>
        <v>0</v>
      </c>
      <c r="AB12" s="19">
        <f>'δ'' τριμηνο'!AB12</f>
        <v>0</v>
      </c>
      <c r="AC12" s="19">
        <f>'δ'' τριμηνο'!AC12</f>
        <v>0</v>
      </c>
      <c r="AD12" s="20">
        <f>'δ'' τριμηνο'!AD12</f>
        <v>0</v>
      </c>
      <c r="AE12" s="28">
        <f>'δ'' τριμηνο'!AE12</f>
        <v>0</v>
      </c>
      <c r="AF12" s="19">
        <f>'δ'' τριμηνο'!AF12</f>
        <v>0</v>
      </c>
      <c r="AG12" s="19">
        <f>'δ'' τριμηνο'!AG12</f>
        <v>0</v>
      </c>
      <c r="AH12" s="20">
        <f>'δ'' τριμηνο'!AH12</f>
        <v>0</v>
      </c>
      <c r="AI12" s="28">
        <f>'δ'' τριμηνο'!AI12</f>
        <v>0</v>
      </c>
      <c r="AJ12" s="19">
        <f>'δ'' τριμηνο'!AJ12</f>
        <v>0</v>
      </c>
      <c r="AK12" s="19">
        <f>'δ'' τριμηνο'!AK12</f>
        <v>0</v>
      </c>
      <c r="AL12" s="20">
        <f>'δ'' τριμηνο'!AL12</f>
        <v>0</v>
      </c>
      <c r="AM12" s="28">
        <f>'δ'' τριμηνο'!AM12</f>
        <v>0</v>
      </c>
      <c r="AN12" s="19">
        <f>'δ'' τριμηνο'!AN12</f>
        <v>0</v>
      </c>
      <c r="AO12" s="19">
        <f>'δ'' τριμηνο'!AO12</f>
        <v>0</v>
      </c>
      <c r="AP12" s="29">
        <f>'δ'' τριμηνο'!AP12</f>
        <v>0</v>
      </c>
    </row>
    <row r="13" spans="1:42" ht="16" x14ac:dyDescent="0.2">
      <c r="A13" s="17">
        <v>7</v>
      </c>
      <c r="B13" s="41" t="s">
        <v>65</v>
      </c>
      <c r="C13" s="28">
        <f>'δ'' τριμηνο'!C13</f>
        <v>0.66272128811024011</v>
      </c>
      <c r="D13" s="19">
        <f>'δ'' τριμηνο'!D13</f>
        <v>0.53125</v>
      </c>
      <c r="E13" s="19">
        <f>'δ'' τριμηνο'!E13</f>
        <v>0.64453915181026589</v>
      </c>
      <c r="F13" s="29">
        <f>'δ'' τριμηνο'!F13</f>
        <v>0.34475360179240966</v>
      </c>
      <c r="G13" s="18">
        <f>'δ'' τριμηνο'!G13</f>
        <v>0.60043605485111018</v>
      </c>
      <c r="H13" s="19">
        <f>'δ'' τριμηνο'!H13</f>
        <v>0.44444444444444442</v>
      </c>
      <c r="I13" s="19">
        <f>'δ'' τριμηνο'!I13</f>
        <v>0.59345639450122012</v>
      </c>
      <c r="J13" s="29">
        <f>'δ'' τριμηνο'!J13</f>
        <v>0.20220465160175541</v>
      </c>
      <c r="K13" s="18">
        <f>'δ'' τριμηνο'!K13</f>
        <v>4.1841441387649086E-2</v>
      </c>
      <c r="L13" s="19">
        <f>'δ'' τριμηνο'!L13</f>
        <v>1.8867924528301886E-2</v>
      </c>
      <c r="M13" s="19">
        <f>'δ'' τριμηνο'!M13</f>
        <v>1.2692966606122186E-3</v>
      </c>
      <c r="N13" s="29">
        <f>'δ'' τριμηνο'!N13</f>
        <v>0</v>
      </c>
      <c r="O13" s="18">
        <f>'δ'' τριμηνο'!O13</f>
        <v>0.11701613550419114</v>
      </c>
      <c r="P13" s="19">
        <f>'δ'' τριμηνο'!P13</f>
        <v>7.8809000142971528E-2</v>
      </c>
      <c r="Q13" s="19">
        <f>'δ'' τριμηνο'!Q13</f>
        <v>0.3840523979199178</v>
      </c>
      <c r="R13" s="29">
        <f>'δ'' τριμηνο'!R13</f>
        <v>1.2447889448306016E-2</v>
      </c>
      <c r="S13" s="18">
        <f>'δ'' τριμηνο'!S13</f>
        <v>0.1623730400780416</v>
      </c>
      <c r="T13" s="19">
        <f>'δ'' τριμηνο'!T13</f>
        <v>5.5424333666895226E-2</v>
      </c>
      <c r="U13" s="19">
        <f>'δ'' τριμηνο'!U13</f>
        <v>0.32979202702788679</v>
      </c>
      <c r="V13" s="29">
        <f>'δ'' τριμηνο'!V13</f>
        <v>7.3406244703116974E-4</v>
      </c>
      <c r="W13" s="18">
        <f>'δ'' τριμηνο'!W13</f>
        <v>0.10268326119596657</v>
      </c>
      <c r="X13" s="19">
        <f>'δ'' τριμηνο'!X13</f>
        <v>0</v>
      </c>
      <c r="Y13" s="19">
        <f>'δ'' τριμηνο'!Y13</f>
        <v>0.21022011634032797</v>
      </c>
      <c r="Z13" s="29">
        <f>'δ'' τριμηνο'!Z13</f>
        <v>0</v>
      </c>
      <c r="AA13" s="18">
        <f>'δ'' τριμηνο'!AA13</f>
        <v>1</v>
      </c>
      <c r="AB13" s="19">
        <f>'δ'' τριμηνο'!AB13</f>
        <v>0</v>
      </c>
      <c r="AC13" s="19">
        <f>'δ'' τριμηνο'!AC13</f>
        <v>1</v>
      </c>
      <c r="AD13" s="20">
        <f>'δ'' τριμηνο'!AD13</f>
        <v>0</v>
      </c>
      <c r="AE13" s="28">
        <f>'δ'' τριμηνο'!AE13</f>
        <v>0</v>
      </c>
      <c r="AF13" s="19">
        <f>'δ'' τριμηνο'!AF13</f>
        <v>0</v>
      </c>
      <c r="AG13" s="19">
        <f>'δ'' τριμηνο'!AG13</f>
        <v>0</v>
      </c>
      <c r="AH13" s="20">
        <f>'δ'' τριμηνο'!AH13</f>
        <v>0</v>
      </c>
      <c r="AI13" s="28">
        <f>'δ'' τριμηνο'!AI13</f>
        <v>0</v>
      </c>
      <c r="AJ13" s="19">
        <f>'δ'' τριμηνο'!AJ13</f>
        <v>0</v>
      </c>
      <c r="AK13" s="19">
        <f>'δ'' τριμηνο'!AK13</f>
        <v>0</v>
      </c>
      <c r="AL13" s="20">
        <f>'δ'' τριμηνο'!AL13</f>
        <v>0</v>
      </c>
      <c r="AM13" s="28">
        <f>'δ'' τριμηνο'!AM13</f>
        <v>0</v>
      </c>
      <c r="AN13" s="19">
        <f>'δ'' τριμηνο'!AN13</f>
        <v>0</v>
      </c>
      <c r="AO13" s="19">
        <f>'δ'' τριμηνο'!AO13</f>
        <v>0</v>
      </c>
      <c r="AP13" s="29">
        <f>'δ'' τριμηνο'!AP13</f>
        <v>0</v>
      </c>
    </row>
    <row r="14" spans="1:42" ht="16" x14ac:dyDescent="0.2">
      <c r="A14" s="17">
        <v>8</v>
      </c>
      <c r="B14" s="41" t="s">
        <v>66</v>
      </c>
      <c r="C14" s="28">
        <f>'δ'' τριμηνο'!C14</f>
        <v>2.4723588307097449E-2</v>
      </c>
      <c r="D14" s="19">
        <f>'δ'' τριμηνο'!D14</f>
        <v>3.125E-2</v>
      </c>
      <c r="E14" s="19">
        <f>'δ'' τριμηνο'!E14</f>
        <v>3.1357255589780669E-2</v>
      </c>
      <c r="F14" s="29">
        <f>'δ'' τριμηνο'!F14</f>
        <v>1.3492688555253089E-2</v>
      </c>
      <c r="G14" s="18">
        <f>'δ'' τριμηνο'!G14</f>
        <v>9.1555125693630491E-3</v>
      </c>
      <c r="H14" s="19">
        <f>'δ'' τριμηνο'!H14</f>
        <v>2.7777777777777776E-2</v>
      </c>
      <c r="I14" s="19">
        <f>'δ'' τριμηνο'!I14</f>
        <v>3.8374446520795573E-2</v>
      </c>
      <c r="J14" s="29">
        <f>'δ'' τριμηνο'!J14</f>
        <v>3.9130683912461722E-3</v>
      </c>
      <c r="K14" s="18">
        <f>'δ'' τριμηνο'!K14</f>
        <v>4.224448060187189E-3</v>
      </c>
      <c r="L14" s="19">
        <f>'δ'' τριμηνο'!L14</f>
        <v>3.7735849056603772E-2</v>
      </c>
      <c r="M14" s="19">
        <f>'δ'' τριμηνο'!M14</f>
        <v>1.0260799186030973E-3</v>
      </c>
      <c r="N14" s="29">
        <f>'δ'' τριμηνο'!N14</f>
        <v>0</v>
      </c>
      <c r="O14" s="18">
        <f>'δ'' τριμηνο'!O14</f>
        <v>2.1151706421828693E-2</v>
      </c>
      <c r="P14" s="19">
        <f>'δ'' τριμηνο'!P14</f>
        <v>0</v>
      </c>
      <c r="Q14" s="19">
        <f>'δ'' τριμηνο'!Q14</f>
        <v>7.9923115902300838E-3</v>
      </c>
      <c r="R14" s="29">
        <f>'δ'' τριμηνο'!R14</f>
        <v>1.8801871138664856E-3</v>
      </c>
      <c r="S14" s="18">
        <f>'δ'' τριμηνο'!S14</f>
        <v>4.0768431780172767E-2</v>
      </c>
      <c r="T14" s="19">
        <f>'δ'' τριμηνο'!T14</f>
        <v>5.5424333666988609E-2</v>
      </c>
      <c r="U14" s="19">
        <f>'δ'' τριμηνο'!U14</f>
        <v>2.0357542936083019E-2</v>
      </c>
      <c r="V14" s="29">
        <f>'δ'' τριμηνο'!V14</f>
        <v>3.4811991034093513E-3</v>
      </c>
      <c r="W14" s="18">
        <f>'δ'' τριμηνο'!W14</f>
        <v>2.8112247340341266E-2</v>
      </c>
      <c r="X14" s="19">
        <f>'δ'' τριμηνο'!X14</f>
        <v>6.2231404693514243E-2</v>
      </c>
      <c r="Y14" s="19">
        <f>'δ'' τριμηνο'!Y14</f>
        <v>6.0282714567945664E-2</v>
      </c>
      <c r="Z14" s="29">
        <f>'δ'' τριμηνο'!Z14</f>
        <v>4.7087678229074066E-2</v>
      </c>
      <c r="AA14" s="18">
        <f>'δ'' τριμηνο'!AA14</f>
        <v>0</v>
      </c>
      <c r="AB14" s="19">
        <f>'δ'' τριμηνο'!AB14</f>
        <v>0</v>
      </c>
      <c r="AC14" s="19">
        <f>'δ'' τριμηνο'!AC14</f>
        <v>0</v>
      </c>
      <c r="AD14" s="20">
        <f>'δ'' τριμηνο'!AD14</f>
        <v>0</v>
      </c>
      <c r="AE14" s="28">
        <f>'δ'' τριμηνο'!AE14</f>
        <v>0</v>
      </c>
      <c r="AF14" s="19">
        <f>'δ'' τριμηνο'!AF14</f>
        <v>0</v>
      </c>
      <c r="AG14" s="19">
        <f>'δ'' τριμηνο'!AG14</f>
        <v>0</v>
      </c>
      <c r="AH14" s="20">
        <f>'δ'' τριμηνο'!AH14</f>
        <v>0</v>
      </c>
      <c r="AI14" s="28">
        <f>'δ'' τριμηνο'!AI14</f>
        <v>0</v>
      </c>
      <c r="AJ14" s="19">
        <f>'δ'' τριμηνο'!AJ14</f>
        <v>0</v>
      </c>
      <c r="AK14" s="19">
        <f>'δ'' τριμηνο'!AK14</f>
        <v>0</v>
      </c>
      <c r="AL14" s="20">
        <f>'δ'' τριμηνο'!AL14</f>
        <v>0</v>
      </c>
      <c r="AM14" s="28">
        <f>'δ'' τριμηνο'!AM14</f>
        <v>0</v>
      </c>
      <c r="AN14" s="19">
        <f>'δ'' τριμηνο'!AN14</f>
        <v>0</v>
      </c>
      <c r="AO14" s="19">
        <f>'δ'' τριμηνο'!AO14</f>
        <v>0</v>
      </c>
      <c r="AP14" s="29">
        <f>'δ'' τριμηνο'!AP14</f>
        <v>0</v>
      </c>
    </row>
    <row r="15" spans="1:42" ht="16" x14ac:dyDescent="0.2">
      <c r="A15" s="17">
        <v>9</v>
      </c>
      <c r="B15" s="42" t="s">
        <v>67</v>
      </c>
      <c r="C15" s="28">
        <f>'δ'' τριμηνο'!C15</f>
        <v>6.0037960303964667E-2</v>
      </c>
      <c r="D15" s="19">
        <f>'δ'' τριμηνο'!D15</f>
        <v>3.125E-2</v>
      </c>
      <c r="E15" s="19">
        <f>'δ'' τριμηνο'!E15</f>
        <v>7.3762062232514816E-2</v>
      </c>
      <c r="F15" s="29">
        <f>'δ'' τριμηνο'!F15</f>
        <v>3.3955030784840524E-3</v>
      </c>
      <c r="G15" s="18">
        <f>'δ'' τριμηνο'!G15</f>
        <v>6.8342581739793282E-2</v>
      </c>
      <c r="H15" s="19">
        <f>'δ'' τριμηνο'!H15</f>
        <v>8.3333333333333329E-2</v>
      </c>
      <c r="I15" s="19">
        <f>'δ'' τριμηνο'!I15</f>
        <v>7.2931059041235688E-2</v>
      </c>
      <c r="J15" s="29">
        <f>'δ'' τριμηνο'!J15</f>
        <v>1.5146666181120325E-2</v>
      </c>
      <c r="K15" s="18">
        <f>'δ'' τριμηνο'!K15</f>
        <v>5.0051499455150694E-2</v>
      </c>
      <c r="L15" s="19">
        <f>'δ'' τριμηνο'!L15</f>
        <v>9.4339622641509441E-2</v>
      </c>
      <c r="M15" s="19">
        <f>'δ'' τριμηνο'!M15</f>
        <v>4.5451197222130041E-3</v>
      </c>
      <c r="N15" s="29">
        <f>'δ'' τριμηνο'!N15</f>
        <v>0.19961088205274721</v>
      </c>
      <c r="O15" s="18">
        <f>'δ'' τριμηνο'!O15</f>
        <v>0.12061893224325203</v>
      </c>
      <c r="P15" s="19">
        <f>'δ'' τριμηνο'!P15</f>
        <v>0.290011528309844</v>
      </c>
      <c r="Q15" s="19">
        <f>'δ'' τριμηνο'!Q15</f>
        <v>0.28526943714445691</v>
      </c>
      <c r="R15" s="29">
        <f>'δ'' τριμηνο'!R15</f>
        <v>0.14695087030975199</v>
      </c>
      <c r="S15" s="18">
        <f>'δ'' τριμηνο'!S15</f>
        <v>0.15112489053343817</v>
      </c>
      <c r="T15" s="19">
        <f>'δ'' τριμηνο'!T15</f>
        <v>0.16641948090965655</v>
      </c>
      <c r="U15" s="19">
        <f>'δ'' τριμηνο'!U15</f>
        <v>0.21513144026498346</v>
      </c>
      <c r="V15" s="29">
        <f>'δ'' τριμηνο'!V15</f>
        <v>0.34346426668485708</v>
      </c>
      <c r="W15" s="18">
        <f>'δ'' τριμηνο'!W15</f>
        <v>0.12398365035037347</v>
      </c>
      <c r="X15" s="19">
        <f>'δ'' τριμηνο'!X15</f>
        <v>0.18776859427647644</v>
      </c>
      <c r="Y15" s="19">
        <f>'δ'' τριμηνο'!Y15</f>
        <v>0.36215976799512201</v>
      </c>
      <c r="Z15" s="29">
        <f>'δ'' τριμηνο'!Z15</f>
        <v>1.8285516435154529E-2</v>
      </c>
      <c r="AA15" s="18">
        <f>'δ'' τριμηνο'!AA15</f>
        <v>0</v>
      </c>
      <c r="AB15" s="19">
        <f>'δ'' τριμηνο'!AB15</f>
        <v>0</v>
      </c>
      <c r="AC15" s="19">
        <f>'δ'' τριμηνο'!AC15</f>
        <v>0</v>
      </c>
      <c r="AD15" s="20">
        <f>'δ'' τριμηνο'!AD15</f>
        <v>0</v>
      </c>
      <c r="AE15" s="28">
        <f>'δ'' τριμηνο'!AE15</f>
        <v>0</v>
      </c>
      <c r="AF15" s="19">
        <f>'δ'' τριμηνο'!AF15</f>
        <v>0</v>
      </c>
      <c r="AG15" s="19">
        <f>'δ'' τριμηνο'!AG15</f>
        <v>0</v>
      </c>
      <c r="AH15" s="20">
        <f>'δ'' τριμηνο'!AH15</f>
        <v>0</v>
      </c>
      <c r="AI15" s="28">
        <f>'δ'' τριμηνο'!AI15</f>
        <v>0</v>
      </c>
      <c r="AJ15" s="19">
        <f>'δ'' τριμηνο'!AJ15</f>
        <v>0</v>
      </c>
      <c r="AK15" s="19">
        <f>'δ'' τριμηνο'!AK15</f>
        <v>0</v>
      </c>
      <c r="AL15" s="20">
        <f>'δ'' τριμηνο'!AL15</f>
        <v>0</v>
      </c>
      <c r="AM15" s="28">
        <f>'δ'' τριμηνο'!AM15</f>
        <v>0</v>
      </c>
      <c r="AN15" s="19">
        <f>'δ'' τριμηνο'!AN15</f>
        <v>0</v>
      </c>
      <c r="AO15" s="19">
        <f>'δ'' τριμηνο'!AO15</f>
        <v>0</v>
      </c>
      <c r="AP15" s="29">
        <f>'δ'' τριμηνο'!AP15</f>
        <v>0</v>
      </c>
    </row>
    <row r="16" spans="1:42" ht="16" x14ac:dyDescent="0.2">
      <c r="A16" s="17">
        <v>10</v>
      </c>
      <c r="B16" s="41" t="s">
        <v>68</v>
      </c>
      <c r="C16" s="28">
        <f>'δ'' τριμηνο'!C16</f>
        <v>3.5279092903963252E-6</v>
      </c>
      <c r="D16" s="19">
        <f>'δ'' τριμηνο'!D16</f>
        <v>0</v>
      </c>
      <c r="E16" s="19">
        <f>'δ'' τριμηνο'!E16</f>
        <v>2.9172578544295959E-4</v>
      </c>
      <c r="F16" s="29">
        <f>'δ'' τριμηνο'!F16</f>
        <v>0</v>
      </c>
      <c r="G16" s="18">
        <f>'δ'' τριμηνο'!G16</f>
        <v>0</v>
      </c>
      <c r="H16" s="19">
        <f>'δ'' τριμηνο'!H16</f>
        <v>0</v>
      </c>
      <c r="I16" s="19">
        <f>'δ'' τριμηνο'!I16</f>
        <v>0</v>
      </c>
      <c r="J16" s="29">
        <f>'δ'' τριμηνο'!J16</f>
        <v>0</v>
      </c>
      <c r="K16" s="18">
        <f>'δ'' τριμηνο'!K16</f>
        <v>1.4927378304548372E-5</v>
      </c>
      <c r="L16" s="19">
        <f>'δ'' τριμηνο'!L16</f>
        <v>3.7735849056603772E-2</v>
      </c>
      <c r="M16" s="19">
        <f>'δ'' τριμηνο'!M16</f>
        <v>3.0980172667617331E-3</v>
      </c>
      <c r="N16" s="29">
        <f>'δ'' τριμηνο'!N16</f>
        <v>7.236132675650081E-2</v>
      </c>
      <c r="O16" s="18">
        <f>'δ'' τριμηνο'!O16</f>
        <v>0</v>
      </c>
      <c r="P16" s="19">
        <f>'δ'' τριμηνο'!P16</f>
        <v>0</v>
      </c>
      <c r="Q16" s="19">
        <f>'δ'' τριμηνο'!Q16</f>
        <v>0</v>
      </c>
      <c r="R16" s="29">
        <f>'δ'' τριμηνο'!R16</f>
        <v>0</v>
      </c>
      <c r="S16" s="18">
        <f>'δ'' τριμηνο'!S16</f>
        <v>0</v>
      </c>
      <c r="T16" s="19">
        <f>'δ'' τριμηνο'!T16</f>
        <v>0</v>
      </c>
      <c r="U16" s="19">
        <f>'δ'' τριμηνο'!U16</f>
        <v>0</v>
      </c>
      <c r="V16" s="29">
        <f>'δ'' τριμηνο'!V16</f>
        <v>0</v>
      </c>
      <c r="W16" s="18">
        <f>'δ'' τριμηνο'!W16</f>
        <v>0</v>
      </c>
      <c r="X16" s="19">
        <f>'δ'' τριμηνο'!X16</f>
        <v>0</v>
      </c>
      <c r="Y16" s="19">
        <f>'δ'' τριμηνο'!Y16</f>
        <v>0</v>
      </c>
      <c r="Z16" s="29">
        <f>'δ'' τριμηνο'!Z16</f>
        <v>0</v>
      </c>
      <c r="AA16" s="18">
        <f>'δ'' τριμηνο'!AA16</f>
        <v>0</v>
      </c>
      <c r="AB16" s="19">
        <f>'δ'' τριμηνο'!AB16</f>
        <v>0</v>
      </c>
      <c r="AC16" s="19">
        <f>'δ'' τριμηνο'!AC16</f>
        <v>0</v>
      </c>
      <c r="AD16" s="20">
        <f>'δ'' τριμηνο'!AD16</f>
        <v>0</v>
      </c>
      <c r="AE16" s="28">
        <f>'δ'' τριμηνο'!AE16</f>
        <v>0</v>
      </c>
      <c r="AF16" s="19">
        <f>'δ'' τριμηνο'!AF16</f>
        <v>0</v>
      </c>
      <c r="AG16" s="19">
        <f>'δ'' τριμηνο'!AG16</f>
        <v>0</v>
      </c>
      <c r="AH16" s="20">
        <f>'δ'' τριμηνο'!AH16</f>
        <v>0</v>
      </c>
      <c r="AI16" s="28">
        <f>'δ'' τριμηνο'!AI16</f>
        <v>0</v>
      </c>
      <c r="AJ16" s="19">
        <f>'δ'' τριμηνο'!AJ16</f>
        <v>0</v>
      </c>
      <c r="AK16" s="19">
        <f>'δ'' τριμηνο'!AK16</f>
        <v>0</v>
      </c>
      <c r="AL16" s="20">
        <f>'δ'' τριμηνο'!AL16</f>
        <v>0</v>
      </c>
      <c r="AM16" s="28">
        <f>'δ'' τριμηνο'!AM16</f>
        <v>0</v>
      </c>
      <c r="AN16" s="19">
        <f>'δ'' τριμηνο'!AN16</f>
        <v>0</v>
      </c>
      <c r="AO16" s="19">
        <f>'δ'' τριμηνο'!AO16</f>
        <v>0</v>
      </c>
      <c r="AP16" s="29">
        <f>'δ'' τριμηνο'!AP16</f>
        <v>0</v>
      </c>
    </row>
    <row r="17" spans="1:42" ht="16" x14ac:dyDescent="0.2">
      <c r="A17" s="21">
        <v>11</v>
      </c>
      <c r="B17" s="43" t="s">
        <v>82</v>
      </c>
      <c r="C17" s="28">
        <f>'δ'' τριμηνο'!C17</f>
        <v>5.2093108581992141E-2</v>
      </c>
      <c r="D17" s="19">
        <f>'δ'' τριμηνο'!D17</f>
        <v>0.125</v>
      </c>
      <c r="E17" s="19">
        <f>'δ'' τριμηνο'!E17</f>
        <v>5.8792694150439188E-2</v>
      </c>
      <c r="F17" s="29">
        <f>'δ'' τριμηνο'!F17</f>
        <v>0.31436925622421813</v>
      </c>
      <c r="G17" s="18">
        <f>'δ'' τριμηνο'!G17</f>
        <v>7.1350704490873176E-2</v>
      </c>
      <c r="H17" s="19">
        <f>'δ'' τριμηνο'!H17</f>
        <v>0.1111111111111111</v>
      </c>
      <c r="I17" s="19">
        <f>'δ'' τριμηνο'!I17</f>
        <v>8.4625898635727406E-2</v>
      </c>
      <c r="J17" s="29">
        <f>'δ'' τριμηνο'!J17</f>
        <v>3.7487926469904738E-2</v>
      </c>
      <c r="K17" s="18">
        <f>'δ'' τριμηνο'!K17</f>
        <v>6.8223094644554241E-2</v>
      </c>
      <c r="L17" s="19">
        <f>'δ'' τριμηνο'!L17</f>
        <v>9.4264985749986638E-2</v>
      </c>
      <c r="M17" s="19">
        <f>'δ'' τριμηνο'!M17</f>
        <v>5.8325410540849207E-3</v>
      </c>
      <c r="N17" s="29">
        <f>'δ'' τριμηνο'!N17</f>
        <v>8.0346880709721138E-2</v>
      </c>
      <c r="O17" s="18">
        <f>'δ'' τριμηνο'!O17</f>
        <v>0.12345844812560884</v>
      </c>
      <c r="P17" s="19">
        <f>'δ'' τριμηνο'!P17</f>
        <v>0.13135415580974949</v>
      </c>
      <c r="Q17" s="19">
        <f>'δ'' τριμηνο'!Q17</f>
        <v>4.9105929431060139E-2</v>
      </c>
      <c r="R17" s="29">
        <f>'δ'' τριμηνο'!R17</f>
        <v>7.6260488023111778E-2</v>
      </c>
      <c r="S17" s="18">
        <f>'δ'' τριμηνο'!S17</f>
        <v>0.14627482396713357</v>
      </c>
      <c r="T17" s="19">
        <f>'δ'' τριμηνο'!T17</f>
        <v>0.38886752510983136</v>
      </c>
      <c r="U17" s="19">
        <f>'δ'' τριμηνο'!U17</f>
        <v>0.14821952186234355</v>
      </c>
      <c r="V17" s="29">
        <f>'δ'' τριμηνο'!V17</f>
        <v>0.4976280718926499</v>
      </c>
      <c r="W17" s="18">
        <f>'δ'' τριμηνο'!W17</f>
        <v>9.1767342198590326E-2</v>
      </c>
      <c r="X17" s="19">
        <f>'δ'' τριμηνο'!X17</f>
        <v>0.31150826520653219</v>
      </c>
      <c r="Y17" s="19">
        <f>'δ'' τριμηνο'!Y17</f>
        <v>4.4714795075777899E-2</v>
      </c>
      <c r="Z17" s="29">
        <f>'δ'' τριμηνο'!Z17</f>
        <v>0.82643950877370542</v>
      </c>
      <c r="AA17" s="18">
        <f>'δ'' τριμηνο'!AA17</f>
        <v>0</v>
      </c>
      <c r="AB17" s="19">
        <f>'δ'' τριμηνο'!AB17</f>
        <v>0</v>
      </c>
      <c r="AC17" s="19">
        <f>'δ'' τριμηνο'!AC17</f>
        <v>0</v>
      </c>
      <c r="AD17" s="20">
        <f>'δ'' τριμηνο'!AD17</f>
        <v>0</v>
      </c>
      <c r="AE17" s="28">
        <f>'δ'' τριμηνο'!AE17</f>
        <v>0</v>
      </c>
      <c r="AF17" s="19">
        <f>'δ'' τριμηνο'!AF17</f>
        <v>0</v>
      </c>
      <c r="AG17" s="19">
        <f>'δ'' τριμηνο'!AG17</f>
        <v>0</v>
      </c>
      <c r="AH17" s="20">
        <f>'δ'' τριμηνο'!AH17</f>
        <v>0</v>
      </c>
      <c r="AI17" s="28">
        <f>'δ'' τριμηνο'!AI17</f>
        <v>0</v>
      </c>
      <c r="AJ17" s="19">
        <f>'δ'' τριμηνο'!AJ17</f>
        <v>0</v>
      </c>
      <c r="AK17" s="19">
        <f>'δ'' τριμηνο'!AK17</f>
        <v>0</v>
      </c>
      <c r="AL17" s="20">
        <f>'δ'' τριμηνο'!AL17</f>
        <v>0</v>
      </c>
      <c r="AM17" s="28">
        <f>'δ'' τριμηνο'!AM17</f>
        <v>0</v>
      </c>
      <c r="AN17" s="19">
        <f>'δ'' τριμηνο'!AN17</f>
        <v>0</v>
      </c>
      <c r="AO17" s="19">
        <f>'δ'' τριμηνο'!AO17</f>
        <v>0</v>
      </c>
      <c r="AP17" s="29">
        <f>'δ'' τριμηνο'!AP17</f>
        <v>0</v>
      </c>
    </row>
    <row r="18" spans="1:42" ht="16" x14ac:dyDescent="0.2">
      <c r="A18" s="17">
        <v>12</v>
      </c>
      <c r="B18" s="41" t="s">
        <v>70</v>
      </c>
      <c r="C18" s="28">
        <f>'δ'' τριμηνο'!C18</f>
        <v>0</v>
      </c>
      <c r="D18" s="19">
        <f>'δ'' τριμηνο'!D18</f>
        <v>3.125E-2</v>
      </c>
      <c r="E18" s="19">
        <f>'δ'' τριμηνο'!E18</f>
        <v>0</v>
      </c>
      <c r="F18" s="29">
        <f>'δ'' τριμηνο'!F18</f>
        <v>6.6224930688806208E-2</v>
      </c>
      <c r="G18" s="18">
        <f>'δ'' τριμηνο'!G18</f>
        <v>0</v>
      </c>
      <c r="H18" s="19">
        <f>'δ'' τριμηνο'!H18</f>
        <v>0</v>
      </c>
      <c r="I18" s="19">
        <f>'δ'' τριμηνο'!I18</f>
        <v>0</v>
      </c>
      <c r="J18" s="29">
        <f>'δ'' τριμηνο'!J18</f>
        <v>0</v>
      </c>
      <c r="K18" s="18">
        <f>'δ'' τριμηνο'!K18</f>
        <v>1.4927378304548372E-5</v>
      </c>
      <c r="L18" s="19">
        <f>'δ'' τριμηνο'!L18</f>
        <v>1.4927378304548372E-5</v>
      </c>
      <c r="M18" s="19">
        <f>'δ'' τριμηνο'!M18</f>
        <v>1.4927378304548372E-5</v>
      </c>
      <c r="N18" s="29">
        <f>'δ'' τριμηνο'!N18</f>
        <v>1.4927378304548372E-5</v>
      </c>
      <c r="O18" s="18">
        <f>'δ'' τριμηνο'!O18</f>
        <v>0</v>
      </c>
      <c r="P18" s="19">
        <f>'δ'' τριμηνο'!P18</f>
        <v>0</v>
      </c>
      <c r="Q18" s="19">
        <f>'δ'' τριμηνο'!Q18</f>
        <v>0</v>
      </c>
      <c r="R18" s="29">
        <f>'δ'' τριμηνο'!R18</f>
        <v>0</v>
      </c>
      <c r="S18" s="18">
        <f>'δ'' τριμηνο'!S18</f>
        <v>0</v>
      </c>
      <c r="T18" s="19">
        <f>'δ'' τριμηνο'!T18</f>
        <v>0</v>
      </c>
      <c r="U18" s="19">
        <f>'δ'' τριμηνο'!U18</f>
        <v>0</v>
      </c>
      <c r="V18" s="29">
        <f>'δ'' τριμηνο'!V18</f>
        <v>0</v>
      </c>
      <c r="W18" s="18">
        <f>'δ'' τριμηνο'!W18</f>
        <v>0</v>
      </c>
      <c r="X18" s="19">
        <f>'δ'' τριμηνο'!X18</f>
        <v>0</v>
      </c>
      <c r="Y18" s="19">
        <f>'δ'' τριμηνο'!Y18</f>
        <v>0</v>
      </c>
      <c r="Z18" s="29">
        <f>'δ'' τριμηνο'!Z18</f>
        <v>0</v>
      </c>
      <c r="AA18" s="18">
        <f>'δ'' τριμηνο'!AA18</f>
        <v>0</v>
      </c>
      <c r="AB18" s="19">
        <f>'δ'' τριμηνο'!AB18</f>
        <v>0</v>
      </c>
      <c r="AC18" s="19">
        <f>'δ'' τριμηνο'!AC18</f>
        <v>0</v>
      </c>
      <c r="AD18" s="20">
        <f>'δ'' τριμηνο'!AD18</f>
        <v>0</v>
      </c>
      <c r="AE18" s="28">
        <f>'δ'' τριμηνο'!AE18</f>
        <v>0</v>
      </c>
      <c r="AF18" s="19">
        <f>'δ'' τριμηνο'!AF18</f>
        <v>0</v>
      </c>
      <c r="AG18" s="19">
        <f>'δ'' τριμηνο'!AG18</f>
        <v>0</v>
      </c>
      <c r="AH18" s="20">
        <f>'δ'' τριμηνο'!AH18</f>
        <v>0</v>
      </c>
      <c r="AI18" s="28">
        <f>'δ'' τριμηνο'!AI18</f>
        <v>0</v>
      </c>
      <c r="AJ18" s="19">
        <f>'δ'' τριμηνο'!AJ18</f>
        <v>0</v>
      </c>
      <c r="AK18" s="19">
        <f>'δ'' τριμηνο'!AK18</f>
        <v>0</v>
      </c>
      <c r="AL18" s="20">
        <f>'δ'' τριμηνο'!AL18</f>
        <v>0</v>
      </c>
      <c r="AM18" s="28">
        <f>'δ'' τριμηνο'!AM18</f>
        <v>0</v>
      </c>
      <c r="AN18" s="19">
        <f>'δ'' τριμηνο'!AN18</f>
        <v>0</v>
      </c>
      <c r="AO18" s="19">
        <f>'δ'' τριμηνο'!AO18</f>
        <v>0</v>
      </c>
      <c r="AP18" s="29">
        <f>'δ'' τριμηνο'!AP18</f>
        <v>0</v>
      </c>
    </row>
    <row r="19" spans="1:42" ht="16" x14ac:dyDescent="0.2">
      <c r="A19" s="17">
        <v>13</v>
      </c>
      <c r="B19" s="41" t="s">
        <v>71</v>
      </c>
      <c r="C19" s="28">
        <f>'δ'' τριμηνο'!C19</f>
        <v>4.544652747888546E-2</v>
      </c>
      <c r="D19" s="19">
        <f>'δ'' τριμηνο'!D19</f>
        <v>3.125E-2</v>
      </c>
      <c r="E19" s="19">
        <f>'δ'' τριμηνο'!E19</f>
        <v>4.1940605631824605E-2</v>
      </c>
      <c r="F19" s="29">
        <f>'δ'' τριμηνο'!F19</f>
        <v>4.1864885153723497E-2</v>
      </c>
      <c r="G19" s="18">
        <f>'δ'' τριμηνο'!G19</f>
        <v>4.8498807406375251E-2</v>
      </c>
      <c r="H19" s="19">
        <f>'δ'' τριμηνο'!H19</f>
        <v>0</v>
      </c>
      <c r="I19" s="19">
        <f>'δ'' τριμηνο'!I19</f>
        <v>4.256212601777213E-2</v>
      </c>
      <c r="J19" s="29">
        <f>'δ'' τριμηνο'!J19</f>
        <v>0</v>
      </c>
      <c r="K19" s="18">
        <f>'δ'' τριμηνο'!K19</f>
        <v>4.7687997890263845E-2</v>
      </c>
      <c r="L19" s="19">
        <f>'δ'' τριμηνο'!L19</f>
        <v>0</v>
      </c>
      <c r="M19" s="19">
        <f>'δ'' τριμηνο'!M19</f>
        <v>1.7053063318879689E-3</v>
      </c>
      <c r="N19" s="29">
        <f>'δ'' τριμηνο'!N19</f>
        <v>0</v>
      </c>
      <c r="O19" s="18">
        <f>'δ'' τριμηνο'!O19</f>
        <v>2.1176451198504948E-2</v>
      </c>
      <c r="P19" s="19">
        <f>'δ'' τριμηνο'!P19</f>
        <v>0</v>
      </c>
      <c r="Q19" s="19">
        <f>'δ'' τριμηνο'!Q19</f>
        <v>7.747611593211772E-3</v>
      </c>
      <c r="R19" s="29">
        <f>'δ'' τριμηνο'!R19</f>
        <v>0</v>
      </c>
      <c r="S19" s="18">
        <f>'δ'' τριμηνο'!S19</f>
        <v>4.6545719767433644E-2</v>
      </c>
      <c r="T19" s="19">
        <f>'δ'' τριμηνο'!T19</f>
        <v>5.5406025499516481E-2</v>
      </c>
      <c r="U19" s="19">
        <f>'δ'' τριμηνο'!U19</f>
        <v>1.8800938361551497E-2</v>
      </c>
      <c r="V19" s="29">
        <f>'δ'' τριμηνο'!V19</f>
        <v>1.3655452918372212E-3</v>
      </c>
      <c r="W19" s="18">
        <f>'δ'' τριμηνο'!W19</f>
        <v>7.1855669212716508E-2</v>
      </c>
      <c r="X19" s="19">
        <f>'δ'' τριμηνο'!X19</f>
        <v>0.12564049537114513</v>
      </c>
      <c r="Y19" s="19">
        <f>'δ'' τριμηνο'!Y19</f>
        <v>1.7371043957236543E-2</v>
      </c>
      <c r="Z19" s="29">
        <f>'δ'' τριμηνο'!Z19</f>
        <v>5.5698908498938299E-2</v>
      </c>
      <c r="AA19" s="18">
        <f>'δ'' τριμηνο'!AA19</f>
        <v>0</v>
      </c>
      <c r="AB19" s="19">
        <f>'δ'' τριμηνο'!AB19</f>
        <v>0</v>
      </c>
      <c r="AC19" s="19">
        <f>'δ'' τριμηνο'!AC19</f>
        <v>0</v>
      </c>
      <c r="AD19" s="20">
        <f>'δ'' τριμηνο'!AD19</f>
        <v>0</v>
      </c>
      <c r="AE19" s="28">
        <f>'δ'' τριμηνο'!AE19</f>
        <v>0</v>
      </c>
      <c r="AF19" s="19">
        <f>'δ'' τριμηνο'!AF19</f>
        <v>0</v>
      </c>
      <c r="AG19" s="19">
        <f>'δ'' τριμηνο'!AG19</f>
        <v>0</v>
      </c>
      <c r="AH19" s="20">
        <f>'δ'' τριμηνο'!AH19</f>
        <v>0</v>
      </c>
      <c r="AI19" s="28">
        <f>'δ'' τριμηνο'!AI19</f>
        <v>0</v>
      </c>
      <c r="AJ19" s="19">
        <f>'δ'' τριμηνο'!AJ19</f>
        <v>0</v>
      </c>
      <c r="AK19" s="19">
        <f>'δ'' τριμηνο'!AK19</f>
        <v>0</v>
      </c>
      <c r="AL19" s="20">
        <f>'δ'' τριμηνο'!AL19</f>
        <v>0</v>
      </c>
      <c r="AM19" s="28">
        <f>'δ'' τριμηνο'!AM19</f>
        <v>0</v>
      </c>
      <c r="AN19" s="19">
        <f>'δ'' τριμηνο'!AN19</f>
        <v>0</v>
      </c>
      <c r="AO19" s="19">
        <f>'δ'' τριμηνο'!AO19</f>
        <v>0</v>
      </c>
      <c r="AP19" s="29">
        <f>'δ'' τριμηνο'!AP19</f>
        <v>0</v>
      </c>
    </row>
    <row r="20" spans="1:42" ht="16" x14ac:dyDescent="0.2">
      <c r="A20" s="17">
        <v>14</v>
      </c>
      <c r="B20" s="41" t="s">
        <v>72</v>
      </c>
      <c r="C20" s="28">
        <f>'δ'' τριμηνο'!C20</f>
        <v>0</v>
      </c>
      <c r="D20" s="19">
        <f>'δ'' τριμηνο'!D20</f>
        <v>0</v>
      </c>
      <c r="E20" s="19">
        <f>'δ'' τριμηνο'!E20</f>
        <v>0</v>
      </c>
      <c r="F20" s="29">
        <f>'δ'' τριμηνο'!F20</f>
        <v>0</v>
      </c>
      <c r="G20" s="18">
        <f>'δ'' τριμηνο'!G20</f>
        <v>0</v>
      </c>
      <c r="H20" s="19">
        <f>'δ'' τριμηνο'!H20</f>
        <v>0</v>
      </c>
      <c r="I20" s="19">
        <f>'δ'' τριμηνο'!I20</f>
        <v>0</v>
      </c>
      <c r="J20" s="29">
        <f>'δ'' τριμηνο'!J20</f>
        <v>0</v>
      </c>
      <c r="K20" s="18">
        <f>'δ'' τριμηνο'!K20</f>
        <v>1.4927378304548372E-5</v>
      </c>
      <c r="L20" s="19">
        <f>'δ'' τριμηνο'!L20</f>
        <v>1.4927378304548372E-5</v>
      </c>
      <c r="M20" s="19">
        <f>'δ'' τριμηνο'!M20</f>
        <v>1.4927378304548372E-5</v>
      </c>
      <c r="N20" s="29">
        <f>'δ'' τριμηνο'!N20</f>
        <v>1.4927378304548372E-5</v>
      </c>
      <c r="O20" s="18">
        <f>'δ'' τριμηνο'!O20</f>
        <v>0</v>
      </c>
      <c r="P20" s="19">
        <f>'δ'' τριμηνο'!P20</f>
        <v>0</v>
      </c>
      <c r="Q20" s="19">
        <f>'δ'' τριμηνο'!Q20</f>
        <v>0</v>
      </c>
      <c r="R20" s="29">
        <f>'δ'' τριμηνο'!R20</f>
        <v>0</v>
      </c>
      <c r="S20" s="18">
        <f>'δ'' τριμηνο'!S20</f>
        <v>0</v>
      </c>
      <c r="T20" s="19">
        <f>'δ'' τριμηνο'!T20</f>
        <v>0</v>
      </c>
      <c r="U20" s="19">
        <f>'δ'' τριμηνο'!U20</f>
        <v>0</v>
      </c>
      <c r="V20" s="29">
        <f>'δ'' τριμηνο'!V20</f>
        <v>0</v>
      </c>
      <c r="W20" s="18">
        <f>'δ'' τριμηνο'!W20</f>
        <v>0</v>
      </c>
      <c r="X20" s="19">
        <f>'δ'' τριμηνο'!X20</f>
        <v>0</v>
      </c>
      <c r="Y20" s="19">
        <f>'δ'' τριμηνο'!Y20</f>
        <v>0</v>
      </c>
      <c r="Z20" s="29">
        <f>'δ'' τριμηνο'!Z20</f>
        <v>0</v>
      </c>
      <c r="AA20" s="18">
        <f>'δ'' τριμηνο'!AA20</f>
        <v>0</v>
      </c>
      <c r="AB20" s="19">
        <f>'δ'' τριμηνο'!AB20</f>
        <v>0</v>
      </c>
      <c r="AC20" s="19">
        <f>'δ'' τριμηνο'!AC20</f>
        <v>0</v>
      </c>
      <c r="AD20" s="20">
        <f>'δ'' τριμηνο'!AD20</f>
        <v>0</v>
      </c>
      <c r="AE20" s="28">
        <f>'δ'' τριμηνο'!AE20</f>
        <v>0</v>
      </c>
      <c r="AF20" s="19">
        <f>'δ'' τριμηνο'!AF20</f>
        <v>0</v>
      </c>
      <c r="AG20" s="19">
        <f>'δ'' τριμηνο'!AG20</f>
        <v>0</v>
      </c>
      <c r="AH20" s="20">
        <f>'δ'' τριμηνο'!AH20</f>
        <v>0</v>
      </c>
      <c r="AI20" s="28">
        <f>'δ'' τριμηνο'!AI20</f>
        <v>0</v>
      </c>
      <c r="AJ20" s="19">
        <f>'δ'' τριμηνο'!AJ20</f>
        <v>0</v>
      </c>
      <c r="AK20" s="19">
        <f>'δ'' τριμηνο'!AK20</f>
        <v>0</v>
      </c>
      <c r="AL20" s="20">
        <f>'δ'' τριμηνο'!AL20</f>
        <v>0</v>
      </c>
      <c r="AM20" s="28">
        <f>'δ'' τριμηνο'!AM20</f>
        <v>0</v>
      </c>
      <c r="AN20" s="19">
        <f>'δ'' τριμηνο'!AN20</f>
        <v>1</v>
      </c>
      <c r="AO20" s="19">
        <f>'δ'' τριμηνο'!AO20</f>
        <v>0</v>
      </c>
      <c r="AP20" s="29">
        <f>'δ'' τριμηνο'!AP20</f>
        <v>1</v>
      </c>
    </row>
    <row r="21" spans="1:42" ht="16" x14ac:dyDescent="0.2">
      <c r="A21" s="17">
        <v>15</v>
      </c>
      <c r="B21" s="41" t="s">
        <v>73</v>
      </c>
      <c r="C21" s="28">
        <f>'δ'' τριμηνο'!C21</f>
        <v>0</v>
      </c>
      <c r="D21" s="19">
        <f>'δ'' τριμηνο'!D21</f>
        <v>0</v>
      </c>
      <c r="E21" s="19">
        <f>'δ'' τριμηνο'!E21</f>
        <v>0</v>
      </c>
      <c r="F21" s="29">
        <f>'δ'' τριμηνο'!F21</f>
        <v>0</v>
      </c>
      <c r="G21" s="18">
        <f>'δ'' τριμηνο'!G21</f>
        <v>0</v>
      </c>
      <c r="H21" s="19">
        <f>'δ'' τριμηνο'!H21</f>
        <v>5.5555555555555552E-2</v>
      </c>
      <c r="I21" s="19">
        <f>'δ'' τριμηνο'!I21</f>
        <v>0</v>
      </c>
      <c r="J21" s="29">
        <f>'δ'' τριμηνο'!J21</f>
        <v>0.50978911881761668</v>
      </c>
      <c r="K21" s="18">
        <f>'δ'' τριμηνο'!K21</f>
        <v>1.4927378304548372E-5</v>
      </c>
      <c r="L21" s="19">
        <f>'δ'' τριμηνο'!L21</f>
        <v>1.4927378304548372E-5</v>
      </c>
      <c r="M21" s="19">
        <f>'δ'' τριμηνο'!M21</f>
        <v>1.4927378304548372E-5</v>
      </c>
      <c r="N21" s="29">
        <f>'δ'' τριμηνο'!N21</f>
        <v>1.4927378304548372E-5</v>
      </c>
      <c r="O21" s="18">
        <f>'δ'' τριμηνο'!O21</f>
        <v>0</v>
      </c>
      <c r="P21" s="19">
        <f>'δ'' τριμηνο'!P21</f>
        <v>0</v>
      </c>
      <c r="Q21" s="19">
        <f>'δ'' τριμηνο'!Q21</f>
        <v>0</v>
      </c>
      <c r="R21" s="29">
        <f>'δ'' τριμηνο'!R21</f>
        <v>0</v>
      </c>
      <c r="S21" s="18">
        <f>'δ'' τριμηνο'!S21</f>
        <v>0</v>
      </c>
      <c r="T21" s="19">
        <f>'δ'' τριμηνο'!T21</f>
        <v>0</v>
      </c>
      <c r="U21" s="19">
        <f>'δ'' τριμηνο'!U21</f>
        <v>0</v>
      </c>
      <c r="V21" s="29">
        <f>'δ'' τριμηνο'!V21</f>
        <v>0</v>
      </c>
      <c r="W21" s="18">
        <f>'δ'' τριμηνο'!W21</f>
        <v>0</v>
      </c>
      <c r="X21" s="19">
        <f>'δ'' τριμηνο'!X21</f>
        <v>0</v>
      </c>
      <c r="Y21" s="19">
        <f>'δ'' τριμηνο'!Y21</f>
        <v>0</v>
      </c>
      <c r="Z21" s="29">
        <f>'δ'' τριμηνο'!Z21</f>
        <v>0</v>
      </c>
      <c r="AA21" s="18">
        <f>'δ'' τριμηνο'!AA21</f>
        <v>0</v>
      </c>
      <c r="AB21" s="19">
        <f>'δ'' τριμηνο'!AB21</f>
        <v>0</v>
      </c>
      <c r="AC21" s="19">
        <f>'δ'' τριμηνο'!AC21</f>
        <v>0</v>
      </c>
      <c r="AD21" s="20">
        <f>'δ'' τριμηνο'!AD21</f>
        <v>0</v>
      </c>
      <c r="AE21" s="28">
        <f>'δ'' τριμηνο'!AE21</f>
        <v>0</v>
      </c>
      <c r="AF21" s="19">
        <f>'δ'' τριμηνο'!AF21</f>
        <v>0</v>
      </c>
      <c r="AG21" s="19">
        <f>'δ'' τριμηνο'!AG21</f>
        <v>0</v>
      </c>
      <c r="AH21" s="20">
        <f>'δ'' τριμηνο'!AH21</f>
        <v>0</v>
      </c>
      <c r="AI21" s="28">
        <f>'δ'' τριμηνο'!AI21</f>
        <v>0</v>
      </c>
      <c r="AJ21" s="19">
        <f>'δ'' τριμηνο'!AJ21</f>
        <v>0</v>
      </c>
      <c r="AK21" s="19">
        <f>'δ'' τριμηνο'!AK21</f>
        <v>0</v>
      </c>
      <c r="AL21" s="20">
        <f>'δ'' τριμηνο'!AL21</f>
        <v>0</v>
      </c>
      <c r="AM21" s="28">
        <f>'δ'' τριμηνο'!AM21</f>
        <v>0</v>
      </c>
      <c r="AN21" s="19">
        <f>'δ'' τριμηνο'!AN21</f>
        <v>0</v>
      </c>
      <c r="AO21" s="19">
        <f>'δ'' τριμηνο'!AO21</f>
        <v>0</v>
      </c>
      <c r="AP21" s="29">
        <f>'δ'' τριμηνο'!AP21</f>
        <v>0</v>
      </c>
    </row>
    <row r="22" spans="1:42" ht="16" x14ac:dyDescent="0.2">
      <c r="A22" s="17">
        <v>16</v>
      </c>
      <c r="B22" s="41" t="s">
        <v>74</v>
      </c>
      <c r="C22" s="28">
        <f>'δ'' τριμηνο'!C22</f>
        <v>3.6460942516246021E-2</v>
      </c>
      <c r="D22" s="19">
        <f>'δ'' τριμηνο'!D22</f>
        <v>0</v>
      </c>
      <c r="E22" s="19">
        <f>'δ'' τριμηνο'!E22</f>
        <v>2.9058749203204261E-2</v>
      </c>
      <c r="F22" s="29">
        <f>'δ'' τριμηνο'!F22</f>
        <v>0</v>
      </c>
      <c r="G22" s="18">
        <f>'δ'' τριμηνο'!G22</f>
        <v>2.470431054974058E-2</v>
      </c>
      <c r="H22" s="19">
        <f>'δ'' τριμηνο'!H22</f>
        <v>2.7777777777777776E-2</v>
      </c>
      <c r="I22" s="19">
        <f>'δ'' τριμηνο'!I22</f>
        <v>1.9213698284073436E-2</v>
      </c>
      <c r="J22" s="29">
        <f>'δ'' τριμηνο'!J22</f>
        <v>4.0425781353486036E-3</v>
      </c>
      <c r="K22" s="18">
        <f>'δ'' τριμηνο'!K22</f>
        <v>3.4641469252088587E-2</v>
      </c>
      <c r="L22" s="19">
        <f>'δ'' τριμηνο'!L22</f>
        <v>0</v>
      </c>
      <c r="M22" s="19">
        <f>'δ'' τριμηνο'!M22</f>
        <v>5.2068162404936055E-3</v>
      </c>
      <c r="N22" s="29">
        <f>'δ'' τριμηνο'!N22</f>
        <v>1.4326796803515139E-2</v>
      </c>
      <c r="O22" s="18">
        <f>'δ'' τριμηνο'!O22</f>
        <v>4.5697676839297929E-2</v>
      </c>
      <c r="P22" s="19">
        <f>'δ'' τριμηνο'!P22</f>
        <v>0</v>
      </c>
      <c r="Q22" s="19">
        <f>'δ'' τριμηνο'!Q22</f>
        <v>3.5122793848570612E-3</v>
      </c>
      <c r="R22" s="29">
        <f>'δ'' τριμηνο'!R22</f>
        <v>0</v>
      </c>
      <c r="S22" s="18">
        <f>'δ'' τριμηνο'!S22</f>
        <v>4.6183605162660672E-2</v>
      </c>
      <c r="T22" s="19">
        <f>'δ'' τριμηνο'!T22</f>
        <v>0</v>
      </c>
      <c r="U22" s="19">
        <f>'δ'' τριμηνο'!U22</f>
        <v>1.9894867675338903E-2</v>
      </c>
      <c r="V22" s="29">
        <f>'δ'' τριμηνο'!V22</f>
        <v>0</v>
      </c>
      <c r="W22" s="18">
        <f>'δ'' τριμηνο'!W22</f>
        <v>3.101912433399541E-2</v>
      </c>
      <c r="X22" s="19">
        <f>'δ'' τριμηνο'!X22</f>
        <v>0</v>
      </c>
      <c r="Y22" s="19">
        <f>'δ'' τριμηνο'!Y22</f>
        <v>5.3129318643447927E-3</v>
      </c>
      <c r="Z22" s="29">
        <f>'δ'' τριμηνο'!Z22</f>
        <v>0</v>
      </c>
      <c r="AA22" s="18">
        <f>'δ'' τριμηνο'!AA22</f>
        <v>0</v>
      </c>
      <c r="AB22" s="19">
        <f>'δ'' τριμηνο'!AB22</f>
        <v>0</v>
      </c>
      <c r="AC22" s="19">
        <f>'δ'' τριμηνο'!AC22</f>
        <v>0</v>
      </c>
      <c r="AD22" s="20">
        <f>'δ'' τριμηνο'!AD22</f>
        <v>0</v>
      </c>
      <c r="AE22" s="28">
        <f>'δ'' τριμηνο'!AE22</f>
        <v>0</v>
      </c>
      <c r="AF22" s="19">
        <f>'δ'' τριμηνο'!AF22</f>
        <v>0</v>
      </c>
      <c r="AG22" s="19">
        <f>'δ'' τριμηνο'!AG22</f>
        <v>0</v>
      </c>
      <c r="AH22" s="20">
        <f>'δ'' τριμηνο'!AH22</f>
        <v>0</v>
      </c>
      <c r="AI22" s="28">
        <f>'δ'' τριμηνο'!AI22</f>
        <v>0</v>
      </c>
      <c r="AJ22" s="19">
        <f>'δ'' τριμηνο'!AJ22</f>
        <v>0</v>
      </c>
      <c r="AK22" s="19">
        <f>'δ'' τριμηνο'!AK22</f>
        <v>0</v>
      </c>
      <c r="AL22" s="20">
        <f>'δ'' τριμηνο'!AL22</f>
        <v>0</v>
      </c>
      <c r="AM22" s="28">
        <f>'δ'' τριμηνο'!AM22</f>
        <v>0</v>
      </c>
      <c r="AN22" s="19">
        <f>'δ'' τριμηνο'!AN22</f>
        <v>0</v>
      </c>
      <c r="AO22" s="19">
        <f>'δ'' τριμηνο'!AO22</f>
        <v>0</v>
      </c>
      <c r="AP22" s="29">
        <f>'δ'' τριμηνο'!AP22</f>
        <v>0</v>
      </c>
    </row>
    <row r="23" spans="1:42" ht="16" x14ac:dyDescent="0.2">
      <c r="A23" s="17">
        <v>17</v>
      </c>
      <c r="B23" s="44" t="s">
        <v>75</v>
      </c>
      <c r="C23" s="28">
        <f>'δ'' τριμηνο'!C23</f>
        <v>0</v>
      </c>
      <c r="D23" s="19">
        <f>'δ'' τριμηνο'!D23</f>
        <v>0</v>
      </c>
      <c r="E23" s="19">
        <f>'δ'' τριμηνο'!E23</f>
        <v>0</v>
      </c>
      <c r="F23" s="29">
        <f>'δ'' τριμηνο'!F23</f>
        <v>0</v>
      </c>
      <c r="G23" s="18">
        <f>'δ'' τριμηνο'!G23</f>
        <v>0</v>
      </c>
      <c r="H23" s="19">
        <f>'δ'' τριμηνο'!H23</f>
        <v>2.7777777777777776E-2</v>
      </c>
      <c r="I23" s="19">
        <f>'δ'' τριμηνο'!I23</f>
        <v>0</v>
      </c>
      <c r="J23" s="29">
        <f>'δ'' τριμηνο'!J23</f>
        <v>0.16464601612929519</v>
      </c>
      <c r="K23" s="18">
        <f>'δ'' τριμηνο'!K23</f>
        <v>1.4927378304548372E-5</v>
      </c>
      <c r="L23" s="19">
        <f>'δ'' τριμηνο'!L23</f>
        <v>1.4927378304548372E-5</v>
      </c>
      <c r="M23" s="19">
        <f>'δ'' τριμηνο'!M23</f>
        <v>1.4927378304548372E-5</v>
      </c>
      <c r="N23" s="29">
        <f>'δ'' τριμηνο'!N23</f>
        <v>1.4927378304548372E-5</v>
      </c>
      <c r="O23" s="18">
        <f>'δ'' τριμηνο'!O23</f>
        <v>0</v>
      </c>
      <c r="P23" s="19">
        <f>'δ'' τριμηνο'!P23</f>
        <v>0</v>
      </c>
      <c r="Q23" s="19">
        <f>'δ'' τριμηνο'!Q23</f>
        <v>0</v>
      </c>
      <c r="R23" s="29">
        <f>'δ'' τριμηνο'!R23</f>
        <v>0</v>
      </c>
      <c r="S23" s="18">
        <f>'δ'' τριμηνο'!S23</f>
        <v>0</v>
      </c>
      <c r="T23" s="19">
        <f>'δ'' τριμηνο'!T23</f>
        <v>0</v>
      </c>
      <c r="U23" s="19">
        <f>'δ'' τριμηνο'!U23</f>
        <v>0</v>
      </c>
      <c r="V23" s="29">
        <f>'δ'' τριμηνο'!V23</f>
        <v>0</v>
      </c>
      <c r="W23" s="18">
        <f>'δ'' τριμηνο'!W23</f>
        <v>0</v>
      </c>
      <c r="X23" s="19">
        <f>'δ'' τριμηνο'!X23</f>
        <v>0</v>
      </c>
      <c r="Y23" s="19">
        <f>'δ'' τριμηνο'!Y23</f>
        <v>0</v>
      </c>
      <c r="Z23" s="29">
        <f>'δ'' τριμηνο'!Z23</f>
        <v>0</v>
      </c>
      <c r="AA23" s="18">
        <f>'δ'' τριμηνο'!AA23</f>
        <v>0</v>
      </c>
      <c r="AB23" s="19">
        <f>'δ'' τριμηνο'!AB23</f>
        <v>0</v>
      </c>
      <c r="AC23" s="19">
        <f>'δ'' τριμηνο'!AC23</f>
        <v>0</v>
      </c>
      <c r="AD23" s="20">
        <f>'δ'' τριμηνο'!AD23</f>
        <v>0</v>
      </c>
      <c r="AE23" s="28">
        <f>'δ'' τριμηνο'!AE23</f>
        <v>0</v>
      </c>
      <c r="AF23" s="19">
        <f>'δ'' τριμηνο'!AF23</f>
        <v>0</v>
      </c>
      <c r="AG23" s="19">
        <f>'δ'' τριμηνο'!AG23</f>
        <v>0</v>
      </c>
      <c r="AH23" s="20">
        <f>'δ'' τριμηνο'!AH23</f>
        <v>0</v>
      </c>
      <c r="AI23" s="28">
        <f>'δ'' τριμηνο'!AI23</f>
        <v>0</v>
      </c>
      <c r="AJ23" s="19">
        <f>'δ'' τριμηνο'!AJ23</f>
        <v>0</v>
      </c>
      <c r="AK23" s="19">
        <f>'δ'' τριμηνο'!AK23</f>
        <v>0</v>
      </c>
      <c r="AL23" s="20">
        <f>'δ'' τριμηνο'!AL23</f>
        <v>0</v>
      </c>
      <c r="AM23" s="28">
        <f>'δ'' τριμηνο'!AM23</f>
        <v>0</v>
      </c>
      <c r="AN23" s="19">
        <f>'δ'' τριμηνο'!AN23</f>
        <v>0</v>
      </c>
      <c r="AO23" s="19">
        <f>'δ'' τριμηνο'!AO23</f>
        <v>0</v>
      </c>
      <c r="AP23" s="29">
        <f>'δ'' τριμηνο'!AP23</f>
        <v>0</v>
      </c>
    </row>
    <row r="24" spans="1:42" ht="16" x14ac:dyDescent="0.2">
      <c r="A24" s="17">
        <v>18</v>
      </c>
      <c r="B24" s="44" t="s">
        <v>37</v>
      </c>
      <c r="C24" s="28">
        <f>'δ'' τριμηνο'!C24</f>
        <v>1.6228382735823097E-3</v>
      </c>
      <c r="D24" s="19">
        <f>'δ'' τριμηνο'!D24</f>
        <v>3.125E-2</v>
      </c>
      <c r="E24" s="19">
        <f>'δ'' τριμηνο'!E24</f>
        <v>1.5271612210681622E-3</v>
      </c>
      <c r="F24" s="29">
        <f>'δ'' τριμηνο'!F24</f>
        <v>2.9422296740709789E-2</v>
      </c>
      <c r="G24" s="18">
        <f>'δ'' τριμηνο'!G24</f>
        <v>2.6474758817406131E-3</v>
      </c>
      <c r="H24" s="19">
        <f>'δ'' τριμηνο'!H24</f>
        <v>2.7777777777777776E-2</v>
      </c>
      <c r="I24" s="19">
        <f>'δ'' τριμηνο'!I24</f>
        <v>2.4809747954434845E-3</v>
      </c>
      <c r="J24" s="29">
        <f>'δ'' τριμηνο'!J24</f>
        <v>1.6240853682890888E-3</v>
      </c>
      <c r="K24" s="18">
        <f>'δ'' τριμηνο'!K24</f>
        <v>2.7366860225005347E-3</v>
      </c>
      <c r="L24" s="19">
        <f>'δ'' τριμηνο'!L24</f>
        <v>0</v>
      </c>
      <c r="M24" s="19">
        <f>'δ'' τριμηνο'!M24</f>
        <v>2.849094881657758E-3</v>
      </c>
      <c r="N24" s="29">
        <f>'δ'' τριμηνο'!N24</f>
        <v>0</v>
      </c>
      <c r="O24" s="18">
        <f>'δ'' τριμηνο'!O24</f>
        <v>0</v>
      </c>
      <c r="P24" s="19">
        <f>'δ'' τριμηνο'!P24</f>
        <v>0</v>
      </c>
      <c r="Q24" s="19">
        <f>'δ'' τριμηνο'!Q24</f>
        <v>4.9738432129959087E-7</v>
      </c>
      <c r="R24" s="29">
        <f>'δ'' τριμηνο'!R24</f>
        <v>0</v>
      </c>
      <c r="S24" s="18">
        <f>'δ'' τριμηνο'!S24</f>
        <v>1.1222810915993387E-2</v>
      </c>
      <c r="T24" s="19">
        <f>'δ'' τριμηνο'!T24</f>
        <v>0</v>
      </c>
      <c r="U24" s="19">
        <f>'δ'' τριμηνο'!U24</f>
        <v>3.9951193469170794E-3</v>
      </c>
      <c r="V24" s="29">
        <f>'δ'' τριμηνο'!V24</f>
        <v>0</v>
      </c>
      <c r="W24" s="18">
        <f>'δ'' τριμηνο'!W24</f>
        <v>1.7284903026186021E-3</v>
      </c>
      <c r="X24" s="19">
        <f>'δ'' τριμηνο'!X24</f>
        <v>0</v>
      </c>
      <c r="Y24" s="19">
        <f>'δ'' τριμηνο'!Y24</f>
        <v>2.8938758883401788E-2</v>
      </c>
      <c r="Z24" s="29">
        <f>'δ'' τριμηνο'!Z24</f>
        <v>0</v>
      </c>
      <c r="AA24" s="18">
        <f>'δ'' τριμηνο'!AA24</f>
        <v>0</v>
      </c>
      <c r="AB24" s="19">
        <f>'δ'' τριμηνο'!AB24</f>
        <v>0</v>
      </c>
      <c r="AC24" s="19">
        <f>'δ'' τριμηνο'!AC24</f>
        <v>0</v>
      </c>
      <c r="AD24" s="20">
        <f>'δ'' τριμηνο'!AD24</f>
        <v>0</v>
      </c>
      <c r="AE24" s="28">
        <f>'δ'' τριμηνο'!AE24</f>
        <v>0</v>
      </c>
      <c r="AF24" s="19">
        <f>'δ'' τριμηνο'!AF24</f>
        <v>0</v>
      </c>
      <c r="AG24" s="19">
        <f>'δ'' τριμηνο'!AG24</f>
        <v>0</v>
      </c>
      <c r="AH24" s="20">
        <f>'δ'' τριμηνο'!AH24</f>
        <v>0</v>
      </c>
      <c r="AI24" s="28">
        <f>'δ'' τριμηνο'!AI24</f>
        <v>0</v>
      </c>
      <c r="AJ24" s="19">
        <f>'δ'' τριμηνο'!AJ24</f>
        <v>0</v>
      </c>
      <c r="AK24" s="19">
        <f>'δ'' τριμηνο'!AK24</f>
        <v>0</v>
      </c>
      <c r="AL24" s="20">
        <f>'δ'' τριμηνο'!AL24</f>
        <v>0</v>
      </c>
      <c r="AM24" s="28">
        <f>'δ'' τριμηνο'!AM24</f>
        <v>0</v>
      </c>
      <c r="AN24" s="19">
        <f>'δ'' τριμηνο'!AN24</f>
        <v>0</v>
      </c>
      <c r="AO24" s="19">
        <f>'δ'' τριμηνο'!AO24</f>
        <v>0</v>
      </c>
      <c r="AP24" s="29">
        <f>'δ'' τριμηνο'!AP24</f>
        <v>0</v>
      </c>
    </row>
    <row r="25" spans="1:42" ht="16" x14ac:dyDescent="0.2">
      <c r="A25" s="17">
        <v>19</v>
      </c>
      <c r="B25" s="44" t="s">
        <v>76</v>
      </c>
      <c r="C25" s="28">
        <f>'δ'' τριμηνο'!C25</f>
        <v>2.4589527754062387E-3</v>
      </c>
      <c r="D25" s="19">
        <f>'δ'' τριμηνο'!D25</f>
        <v>0</v>
      </c>
      <c r="E25" s="19">
        <f>'δ'' τριμηνο'!E25</f>
        <v>2.0023022029225872E-3</v>
      </c>
      <c r="F25" s="29">
        <f>'δ'' τριμηνο'!F25</f>
        <v>0</v>
      </c>
      <c r="G25" s="18">
        <f>'δ'' τριμηνο'!G25</f>
        <v>3.1556601067186871E-3</v>
      </c>
      <c r="H25" s="19">
        <f>'δ'' τριμηνο'!H25</f>
        <v>0</v>
      </c>
      <c r="I25" s="19">
        <f>'δ'' τριμηνο'!I25</f>
        <v>2.0825090796361347E-3</v>
      </c>
      <c r="J25" s="29">
        <f>'δ'' τριμηνο'!J25</f>
        <v>0</v>
      </c>
      <c r="K25" s="18">
        <f>'δ'' τριμηνο'!K25</f>
        <v>1.7763580182412564E-3</v>
      </c>
      <c r="L25" s="19">
        <f>'δ'' τριμηνο'!L25</f>
        <v>0</v>
      </c>
      <c r="M25" s="19">
        <f>'δ'' τριμηνο'!M25</f>
        <v>1.4720728324903946E-4</v>
      </c>
      <c r="N25" s="29">
        <f>'δ'' τριμηνο'!N25</f>
        <v>0</v>
      </c>
      <c r="O25" s="18">
        <f>'δ'' τριμηνο'!O25</f>
        <v>2.5685921997268221E-3</v>
      </c>
      <c r="P25" s="19">
        <f>'δ'' τριμηνο'!P25</f>
        <v>0</v>
      </c>
      <c r="Q25" s="19">
        <f>'δ'' τριμηνο'!Q25</f>
        <v>6.7814425490873165E-5</v>
      </c>
      <c r="R25" s="29">
        <f>'δ'' τριμηνο'!R25</f>
        <v>0</v>
      </c>
      <c r="S25" s="18">
        <f>'δ'' τριμηνο'!S25</f>
        <v>5.1755915478516818E-3</v>
      </c>
      <c r="T25" s="19">
        <f>'δ'' τριμηνο'!T25</f>
        <v>0</v>
      </c>
      <c r="U25" s="19">
        <f>'δ'' τριμηνο'!U25</f>
        <v>1.3826326091720431E-3</v>
      </c>
      <c r="V25" s="29">
        <f>'δ'' τριμηνο'!V25</f>
        <v>0</v>
      </c>
      <c r="W25" s="18">
        <f>'δ'' τριμηνο'!W25</f>
        <v>1.7209429434367604E-3</v>
      </c>
      <c r="X25" s="19">
        <f>'δ'' τριμηνο'!X25</f>
        <v>0</v>
      </c>
      <c r="Y25" s="19">
        <f>'δ'' τριμηνο'!Y25</f>
        <v>2.3185483235924905E-4</v>
      </c>
      <c r="Z25" s="29">
        <f>'δ'' τριμηνο'!Z25</f>
        <v>0</v>
      </c>
      <c r="AA25" s="18">
        <f>'δ'' τριμηνο'!AA25</f>
        <v>0</v>
      </c>
      <c r="AB25" s="19">
        <f>'δ'' τριμηνο'!AB25</f>
        <v>0</v>
      </c>
      <c r="AC25" s="19">
        <f>'δ'' τριμηνο'!AC25</f>
        <v>0</v>
      </c>
      <c r="AD25" s="20">
        <f>'δ'' τριμηνο'!AD25</f>
        <v>0</v>
      </c>
      <c r="AE25" s="28">
        <f>'δ'' τριμηνο'!AE25</f>
        <v>0</v>
      </c>
      <c r="AF25" s="19">
        <f>'δ'' τριμηνο'!AF25</f>
        <v>0</v>
      </c>
      <c r="AG25" s="19">
        <f>'δ'' τριμηνο'!AG25</f>
        <v>0</v>
      </c>
      <c r="AH25" s="20">
        <f>'δ'' τριμηνο'!AH25</f>
        <v>0</v>
      </c>
      <c r="AI25" s="28">
        <f>'δ'' τριμηνο'!AI25</f>
        <v>0</v>
      </c>
      <c r="AJ25" s="19">
        <f>'δ'' τριμηνο'!AJ25</f>
        <v>0</v>
      </c>
      <c r="AK25" s="19">
        <f>'δ'' τριμηνο'!AK25</f>
        <v>0</v>
      </c>
      <c r="AL25" s="20">
        <f>'δ'' τριμηνο'!AL25</f>
        <v>0</v>
      </c>
      <c r="AM25" s="28">
        <f>'δ'' τριμηνο'!AM25</f>
        <v>0</v>
      </c>
      <c r="AN25" s="19">
        <f>'δ'' τριμηνο'!AN25</f>
        <v>0</v>
      </c>
      <c r="AO25" s="19">
        <f>'δ'' τριμηνο'!AO25</f>
        <v>0</v>
      </c>
      <c r="AP25" s="29">
        <f>'δ'' τριμηνο'!AP25</f>
        <v>0</v>
      </c>
    </row>
    <row r="26" spans="1:42" ht="17" thickBot="1" x14ac:dyDescent="0.25">
      <c r="A26" s="22"/>
      <c r="B26" s="45" t="s">
        <v>77</v>
      </c>
      <c r="C26" s="30">
        <f>'δ'' τριμηνο'!C26</f>
        <v>1.0000141116371615</v>
      </c>
      <c r="D26" s="32">
        <f>'δ'' τριμηνο'!D26</f>
        <v>1.0000141116371615</v>
      </c>
      <c r="E26" s="32">
        <f>'δ'' τριμηνο'!E26</f>
        <v>1.0000141116371615</v>
      </c>
      <c r="F26" s="33">
        <f>'δ'' τριμηνο'!F26</f>
        <v>1.0000141116371617</v>
      </c>
      <c r="G26" s="31">
        <f>'δ'' τριμηνο'!G26</f>
        <v>1.0000141116371615</v>
      </c>
      <c r="H26" s="32">
        <f>'δ'' τριμηνο'!H26</f>
        <v>1.0000141116371615</v>
      </c>
      <c r="I26" s="32">
        <f>'δ'' τριμηνο'!I26</f>
        <v>1.0000141116371617</v>
      </c>
      <c r="J26" s="33">
        <f>'δ'' τριμηνο'!J26</f>
        <v>1.0000141116371615</v>
      </c>
      <c r="K26" s="31">
        <f>'δ'' τριμηνο'!K26</f>
        <v>1</v>
      </c>
      <c r="L26" s="32">
        <f>'δ'' τριμηνο'!L26</f>
        <v>0.99999999999999989</v>
      </c>
      <c r="M26" s="32">
        <f>'δ'' τριμηνο'!M26</f>
        <v>1.0000000000000002</v>
      </c>
      <c r="N26" s="33">
        <f>'δ'' τριμηνο'!N26</f>
        <v>0.99999999999999989</v>
      </c>
      <c r="O26" s="31">
        <f>'δ'' τριμηνο'!O26</f>
        <v>0.99999999999999989</v>
      </c>
      <c r="P26" s="32">
        <f>'δ'' τριμηνο'!P26</f>
        <v>1</v>
      </c>
      <c r="Q26" s="32">
        <f>'δ'' τριμηνο'!Q26</f>
        <v>1</v>
      </c>
      <c r="R26" s="33">
        <f>'δ'' τριμηνο'!R26</f>
        <v>1</v>
      </c>
      <c r="S26" s="31">
        <f>'δ'' τριμηνο'!S26</f>
        <v>0.99999999999999956</v>
      </c>
      <c r="T26" s="32">
        <f>'δ'' τριμηνο'!T26</f>
        <v>1</v>
      </c>
      <c r="U26" s="32">
        <f>'δ'' τριμηνο'!U26</f>
        <v>1</v>
      </c>
      <c r="V26" s="33">
        <f>'δ'' τριμηνο'!V26</f>
        <v>1</v>
      </c>
      <c r="W26" s="31">
        <f>'δ'' τριμηνο'!W26</f>
        <v>1</v>
      </c>
      <c r="X26" s="32">
        <f>'δ'' τριμηνο'!X26</f>
        <v>1</v>
      </c>
      <c r="Y26" s="32">
        <f>'δ'' τριμηνο'!Y26</f>
        <v>0.99999999999999989</v>
      </c>
      <c r="Z26" s="33">
        <f>'δ'' τριμηνο'!Z26</f>
        <v>1</v>
      </c>
      <c r="AA26" s="31">
        <f>'δ'' τριμηνο'!AA26</f>
        <v>1</v>
      </c>
      <c r="AB26" s="32">
        <f>'δ'' τριμηνο'!AB26</f>
        <v>0</v>
      </c>
      <c r="AC26" s="32">
        <f>'δ'' τριμηνο'!AC26</f>
        <v>1</v>
      </c>
      <c r="AD26" s="35">
        <f>'δ'' τριμηνο'!AD26</f>
        <v>0</v>
      </c>
      <c r="AE26" s="30">
        <f>'δ'' τριμηνο'!AE26</f>
        <v>0</v>
      </c>
      <c r="AF26" s="32">
        <f>'δ'' τριμηνο'!AF26</f>
        <v>0</v>
      </c>
      <c r="AG26" s="32">
        <f>'δ'' τριμηνο'!AG26</f>
        <v>0</v>
      </c>
      <c r="AH26" s="35">
        <f>'δ'' τριμηνο'!AH26</f>
        <v>0</v>
      </c>
      <c r="AI26" s="30">
        <f>'δ'' τριμηνο'!AI26</f>
        <v>0</v>
      </c>
      <c r="AJ26" s="32">
        <f>'δ'' τριμηνο'!AJ26</f>
        <v>0</v>
      </c>
      <c r="AK26" s="32">
        <f>'δ'' τριμηνο'!AK26</f>
        <v>0</v>
      </c>
      <c r="AL26" s="35">
        <f>'δ'' τριμηνο'!AL26</f>
        <v>0</v>
      </c>
      <c r="AM26" s="30">
        <f>'δ'' τριμηνο'!AM26</f>
        <v>0</v>
      </c>
      <c r="AN26" s="32">
        <f>'δ'' τριμηνο'!AN26</f>
        <v>1</v>
      </c>
      <c r="AO26" s="32">
        <f>'δ'' τριμηνο'!AO26</f>
        <v>0</v>
      </c>
      <c r="AP26" s="33">
        <f>'δ'' τριμηνο'!AP26</f>
        <v>1</v>
      </c>
    </row>
  </sheetData>
  <mergeCells count="33">
    <mergeCell ref="A2:J2"/>
    <mergeCell ref="A3:B3"/>
    <mergeCell ref="A4:B5"/>
    <mergeCell ref="C4:F4"/>
    <mergeCell ref="G4:J4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M5:N5"/>
    <mergeCell ref="O5:P5"/>
    <mergeCell ref="Q5:R5"/>
    <mergeCell ref="S5:T5"/>
    <mergeCell ref="O4:R4"/>
    <mergeCell ref="S4:V4"/>
    <mergeCell ref="K4:N4"/>
    <mergeCell ref="C5:D5"/>
    <mergeCell ref="E5:F5"/>
    <mergeCell ref="G5:H5"/>
    <mergeCell ref="I5:J5"/>
    <mergeCell ref="K5:L5"/>
    <mergeCell ref="AA4:AD4"/>
    <mergeCell ref="AI5:AJ5"/>
    <mergeCell ref="AM5:AN5"/>
    <mergeCell ref="AO5:AP5"/>
    <mergeCell ref="AM4:A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85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60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1" t="s">
        <v>42</v>
      </c>
      <c r="B3" s="62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3" t="s">
        <v>43</v>
      </c>
      <c r="B4" s="64"/>
      <c r="C4" s="54" t="s">
        <v>44</v>
      </c>
      <c r="D4" s="48"/>
      <c r="E4" s="48"/>
      <c r="F4" s="55"/>
      <c r="G4" s="47" t="s">
        <v>45</v>
      </c>
      <c r="H4" s="48"/>
      <c r="I4" s="48"/>
      <c r="J4" s="49"/>
      <c r="K4" s="54" t="s">
        <v>46</v>
      </c>
      <c r="L4" s="48"/>
      <c r="M4" s="48"/>
      <c r="N4" s="55"/>
      <c r="O4" s="47" t="s">
        <v>47</v>
      </c>
      <c r="P4" s="48"/>
      <c r="Q4" s="48"/>
      <c r="R4" s="49"/>
      <c r="S4" s="54" t="s">
        <v>48</v>
      </c>
      <c r="T4" s="48"/>
      <c r="U4" s="48"/>
      <c r="V4" s="55"/>
      <c r="W4" s="47" t="s">
        <v>49</v>
      </c>
      <c r="X4" s="48"/>
      <c r="Y4" s="48"/>
      <c r="Z4" s="49"/>
      <c r="AA4" s="47" t="s">
        <v>50</v>
      </c>
      <c r="AB4" s="48"/>
      <c r="AC4" s="48"/>
      <c r="AD4" s="49"/>
      <c r="AE4" s="54" t="s">
        <v>51</v>
      </c>
      <c r="AF4" s="48"/>
      <c r="AG4" s="48"/>
      <c r="AH4" s="55"/>
      <c r="AI4" s="47" t="s">
        <v>52</v>
      </c>
      <c r="AJ4" s="48"/>
      <c r="AK4" s="48"/>
      <c r="AL4" s="49"/>
      <c r="AM4" s="47" t="s">
        <v>53</v>
      </c>
      <c r="AN4" s="48"/>
      <c r="AO4" s="48"/>
      <c r="AP4" s="49"/>
    </row>
    <row r="5" spans="1:42" ht="46.25" customHeight="1" thickBot="1" x14ac:dyDescent="0.25">
      <c r="A5" s="65"/>
      <c r="B5" s="66"/>
      <c r="C5" s="56" t="s">
        <v>54</v>
      </c>
      <c r="D5" s="51"/>
      <c r="E5" s="52" t="s">
        <v>55</v>
      </c>
      <c r="F5" s="57"/>
      <c r="G5" s="50" t="str">
        <f>C5</f>
        <v>%                                         ACTIVE PoDs / PRESSURE CLASS</v>
      </c>
      <c r="H5" s="51"/>
      <c r="I5" s="52" t="str">
        <f t="shared" ref="I5" si="0">E5</f>
        <v>%                    CONSUMPTION / PRESSURE CLASS</v>
      </c>
      <c r="J5" s="53"/>
      <c r="K5" s="56" t="str">
        <f t="shared" ref="K5" si="1">G5</f>
        <v>%                                         ACTIVE PoDs / PRESSURE CLASS</v>
      </c>
      <c r="L5" s="51"/>
      <c r="M5" s="52" t="str">
        <f t="shared" ref="M5" si="2">I5</f>
        <v>%                    CONSUMPTION / PRESSURE CLASS</v>
      </c>
      <c r="N5" s="57"/>
      <c r="O5" s="50" t="str">
        <f t="shared" ref="O5" si="3">K5</f>
        <v>%                                         ACTIVE PoDs / PRESSURE CLASS</v>
      </c>
      <c r="P5" s="51"/>
      <c r="Q5" s="52" t="str">
        <f t="shared" ref="Q5" si="4">M5</f>
        <v>%                    CONSUMPTION / PRESSURE CLASS</v>
      </c>
      <c r="R5" s="53"/>
      <c r="S5" s="56" t="str">
        <f t="shared" ref="S5" si="5">O5</f>
        <v>%                                         ACTIVE PoDs / PRESSURE CLASS</v>
      </c>
      <c r="T5" s="51"/>
      <c r="U5" s="52" t="str">
        <f t="shared" ref="U5" si="6">Q5</f>
        <v>%                    CONSUMPTION / PRESSURE CLASS</v>
      </c>
      <c r="V5" s="57"/>
      <c r="W5" s="50" t="str">
        <f t="shared" ref="W5" si="7">S5</f>
        <v>%                                         ACTIVE PoDs / PRESSURE CLASS</v>
      </c>
      <c r="X5" s="51"/>
      <c r="Y5" s="52" t="str">
        <f t="shared" ref="Y5" si="8">U5</f>
        <v>%                    CONSUMPTION / PRESSURE CLASS</v>
      </c>
      <c r="Z5" s="53"/>
      <c r="AA5" s="50" t="str">
        <f t="shared" ref="AA5" si="9">W5</f>
        <v>%                                         ACTIVE PoDs / PRESSURE CLASS</v>
      </c>
      <c r="AB5" s="51"/>
      <c r="AC5" s="52" t="str">
        <f t="shared" ref="AC5" si="10">Y5</f>
        <v>%                    CONSUMPTION / PRESSURE CLASS</v>
      </c>
      <c r="AD5" s="53"/>
      <c r="AE5" s="56" t="str">
        <f t="shared" ref="AE5" si="11">AA5</f>
        <v>%                                         ACTIVE PoDs / PRESSURE CLASS</v>
      </c>
      <c r="AF5" s="51"/>
      <c r="AG5" s="52" t="str">
        <f t="shared" ref="AG5" si="12">AC5</f>
        <v>%                    CONSUMPTION / PRESSURE CLASS</v>
      </c>
      <c r="AH5" s="57"/>
      <c r="AI5" s="50" t="str">
        <f t="shared" ref="AI5" si="13">AE5</f>
        <v>%                                         ACTIVE PoDs / PRESSURE CLASS</v>
      </c>
      <c r="AJ5" s="51"/>
      <c r="AK5" s="52" t="str">
        <f t="shared" ref="AK5" si="14">AG5</f>
        <v>%                    CONSUMPTION / PRESSURE CLASS</v>
      </c>
      <c r="AL5" s="53"/>
      <c r="AM5" s="50" t="str">
        <f t="shared" ref="AM5" si="15">AI5</f>
        <v>%                                         ACTIVE PoDs / PRESSURE CLASS</v>
      </c>
      <c r="AN5" s="51"/>
      <c r="AO5" s="52" t="str">
        <f t="shared" ref="AO5" si="16">AK5</f>
        <v>%                    CONSUMPTION / PRESSURE CLASS</v>
      </c>
      <c r="AP5" s="53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60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61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62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63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64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65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66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67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68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82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70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71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72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73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74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75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37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76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77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α' τριμηνο</vt:lpstr>
      <vt:lpstr>1st Trimester</vt:lpstr>
      <vt:lpstr>β' τριμηνο</vt:lpstr>
      <vt:lpstr>2nd Trimester</vt:lpstr>
      <vt:lpstr>δ' τριμηνο</vt:lpstr>
      <vt:lpstr>γ' τριμηνο</vt:lpstr>
      <vt:lpstr>4ο Trimester</vt:lpstr>
      <vt:lpstr>3rd Trimester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Romanou Maria</cp:lastModifiedBy>
  <cp:revision/>
  <dcterms:created xsi:type="dcterms:W3CDTF">2024-02-01T07:12:32Z</dcterms:created>
  <dcterms:modified xsi:type="dcterms:W3CDTF">2025-04-30T09:57:05Z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